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09"/>
  <workbookPr showInkAnnotation="0" codeName="ThisWorkbook"/>
  <mc:AlternateContent xmlns:mc="http://schemas.openxmlformats.org/markup-compatibility/2006">
    <mc:Choice Requires="x15">
      <x15ac:absPath xmlns:x15ac="http://schemas.microsoft.com/office/spreadsheetml/2010/11/ac" url="https://setth-my.sharepoint.com/personal/rungruadee_set_or_th/Documents/Work/Product-FormatFile/3 PSIMS/2023Q4_SETTHSIchangetoSETESG-ESGRating/"/>
    </mc:Choice>
  </mc:AlternateContent>
  <xr:revisionPtr revIDLastSave="0" documentId="8_{2DE2BC02-8799-4B72-9AFE-EB5D0BA0C3CD}" xr6:coauthVersionLast="47" xr6:coauthVersionMax="47" xr10:uidLastSave="{00000000-0000-0000-0000-000000000000}"/>
  <bookViews>
    <workbookView xWindow="-110" yWindow="-110" windowWidth="19420" windowHeight="12220" tabRatio="916" activeTab="2" xr2:uid="{00000000-000D-0000-FFFF-FFFF00000000}"/>
  </bookViews>
  <sheets>
    <sheet name="version-history" sheetId="118" r:id="rId1"/>
    <sheet name="ChangeSummary" sheetId="122" state="hidden" r:id="rId2"/>
    <sheet name="Main" sheetId="49" r:id="rId3"/>
    <sheet name="General Info" sheetId="119" r:id="rId4"/>
    <sheet name="company" sheetId="8" r:id="rId5"/>
    <sheet name="comprole" sheetId="121" r:id="rId6"/>
    <sheet name="compsec" sheetId="71" r:id="rId7"/>
    <sheet name="secbal" sheetId="55" r:id="rId8"/>
    <sheet name="security" sheetId="51" r:id="rId9"/>
    <sheet name="undersec" sheetId="15" r:id="rId10"/>
    <sheet name="capraise" sheetId="81" r:id="rId11"/>
    <sheet name="fundpro" sheetId="80" r:id="rId12"/>
    <sheet name="business" sheetId="82" r:id="rId13"/>
    <sheet name="comprating" sheetId="123" r:id="rId14"/>
    <sheet name="capannce" sheetId="65" r:id="rId15"/>
    <sheet name="capreduc" sheetId="56" r:id="rId16"/>
    <sheet name="chgpar" sheetId="10" r:id="rId17"/>
    <sheet name="chgratio" sheetId="38" r:id="rId18"/>
    <sheet name="convert" sheetId="36" r:id="rId19"/>
    <sheet name="dividend" sheetId="32" r:id="rId20"/>
    <sheet name="exercise" sheetId="37" r:id="rId21"/>
    <sheet name="interest" sheetId="33" r:id="rId22"/>
    <sheet name="meeting" sheetId="35" r:id="rId23"/>
    <sheet name="nodvd" sheetId="11" r:id="rId24"/>
    <sheet name="othercap" sheetId="31" r:id="rId25"/>
    <sheet name="principl" sheetId="70" r:id="rId26"/>
    <sheet name="rights" sheetId="30" r:id="rId27"/>
    <sheet name="capret" sheetId="78" r:id="rId28"/>
    <sheet name="obenefit" sheetId="86" r:id="rId29"/>
    <sheet name="adjfactor" sheetId="77" r:id="rId30"/>
    <sheet name="news" sheetId="6" r:id="rId31"/>
    <sheet name="newstmpl" sheetId="84" r:id="rId32"/>
    <sheet name="finstmt" sheetId="104" r:id="rId33"/>
    <sheet name="finstmtdet" sheetId="105" r:id="rId34"/>
    <sheet name="form56" sheetId="103" r:id="rId35"/>
    <sheet name="nav" sheetId="57" r:id="rId36"/>
    <sheet name="chgnamec" sheetId="28" r:id="rId37"/>
    <sheet name="chgnamep" sheetId="53" r:id="rId38"/>
    <sheet name="chgnames" sheetId="12" r:id="rId39"/>
    <sheet name="chgsect" sheetId="54" r:id="rId40"/>
    <sheet name="holder" sheetId="13" r:id="rId41"/>
    <sheet name="distrib" sheetId="23" r:id="rId42"/>
    <sheet name="nvdr" sheetId="62" r:id="rId43"/>
    <sheet name="hldnat" sheetId="44" r:id="rId44"/>
    <sheet name="freeflt" sheetId="66" r:id="rId45"/>
    <sheet name="m_accode" sheetId="59" r:id="rId46"/>
    <sheet name="m_audit" sheetId="17" r:id="rId47"/>
    <sheet name="m_auditc" sheetId="42" r:id="rId48"/>
    <sheet name="m_board" sheetId="43" r:id="rId49"/>
    <sheet name="m_calen" sheetId="52" r:id="rId50"/>
    <sheet name="m_finadv" sheetId="39" r:id="rId51"/>
    <sheet name="m_parti" sheetId="45" r:id="rId52"/>
    <sheet name="m_pos" sheetId="40" r:id="rId53"/>
    <sheet name="m_under" sheetId="87" r:id="rId54"/>
    <sheet name="auditor" sheetId="1" r:id="rId55"/>
    <sheet name="board" sheetId="2" r:id="rId56"/>
    <sheet name="mgmt" sheetId="100" r:id="rId57"/>
    <sheet name="finadv" sheetId="20" r:id="rId58"/>
    <sheet name="fadvback" sheetId="83" r:id="rId59"/>
    <sheet name="f_room" sheetId="18" r:id="rId60"/>
    <sheet name="invested- Cancel " sheetId="16" state="hidden" r:id="rId61"/>
    <sheet name="sign" sheetId="98" r:id="rId62"/>
    <sheet name="sign_det" sheetId="99" r:id="rId63"/>
    <sheet name="sign_lifttmp" sheetId="102" r:id="rId64"/>
    <sheet name="cashbal" sheetId="88" r:id="rId65"/>
    <sheet name="silent" sheetId="21" r:id="rId66"/>
    <sheet name="tres_hed" sheetId="63" r:id="rId67"/>
    <sheet name="tres_det" sheetId="64" r:id="rId68"/>
    <sheet name="dwouts" sheetId="74" r:id="rId69"/>
    <sheet name="secfile" sheetId="76" r:id="rId70"/>
    <sheet name="d_broker" sheetId="106" r:id="rId71"/>
    <sheet name="d_subbro" sheetId="107" r:id="rId72"/>
    <sheet name="d_cust" sheetId="108" r:id="rId73"/>
    <sheet name="d_sector" sheetId="109" r:id="rId74"/>
    <sheet name="d_stat" sheetId="110" r:id="rId75"/>
    <sheet name="d_trade" sheetId="111" r:id="rId76"/>
    <sheet name="d_set50" sheetId="112" r:id="rId77"/>
    <sheet name="d_trdspc" sheetId="113" r:id="rId78"/>
    <sheet name="d_comsidx" sheetId="114" r:id="rId79"/>
    <sheet name="News Template Type" sheetId="85" r:id="rId80"/>
    <sheet name="SET Industry&amp;Sector" sheetId="94" r:id="rId81"/>
    <sheet name="mai Industry" sheetId="95" r:id="rId82"/>
    <sheet name="Reason Code of Sign Posting" sheetId="101" r:id="rId83"/>
  </sheets>
  <definedNames>
    <definedName name="_Toc98061625" localSheetId="3">'General Info'!#REF!</definedName>
    <definedName name="_Toc98061626" localSheetId="3">'General Info'!#REF!</definedName>
    <definedName name="_Toc98061627" localSheetId="3">'General Info'!#REF!</definedName>
    <definedName name="_Toc98061628" localSheetId="3">'General Info'!#REF!</definedName>
    <definedName name="CIQWBGuid" hidden="1">"48ae29af-5e38-4f3c-9507-73fe6f752891"</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"06/17/2014 15:54:29"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15">capreduc!$A:$F</definedName>
    <definedName name="_xlnm.Print_Area" localSheetId="27">capret!$A:$F</definedName>
    <definedName name="_xlnm.Print_Area" localSheetId="16">chgpar!$A:$F</definedName>
    <definedName name="_xlnm.Print_Area" localSheetId="17">chgratio!$A:$F</definedName>
    <definedName name="_xlnm.Print_Area" localSheetId="18">convert!$A:$F</definedName>
    <definedName name="_xlnm.Print_Area" localSheetId="70">d_broker!$A:$G</definedName>
    <definedName name="_xlnm.Print_Area" localSheetId="73">d_sector!$A:$G</definedName>
    <definedName name="_xlnm.Print_Area" localSheetId="76">d_set50!$A:$G</definedName>
    <definedName name="_xlnm.Print_Area" localSheetId="74">d_stat!$A:$G</definedName>
    <definedName name="_xlnm.Print_Area" localSheetId="71">d_subbro!$A:$G</definedName>
    <definedName name="_xlnm.Print_Area" localSheetId="75">d_trade!$A:$G</definedName>
    <definedName name="_xlnm.Print_Area" localSheetId="19">dividend!$A:$F</definedName>
    <definedName name="_xlnm.Print_Area" localSheetId="20">exercise!$A:$F</definedName>
    <definedName name="_xlnm.Print_Area" localSheetId="21">interest!$A:$F</definedName>
    <definedName name="_xlnm.Print_Area" localSheetId="51">m_parti!$A:$F</definedName>
    <definedName name="_xlnm.Print_Area" localSheetId="22">meeting!$A:$F</definedName>
    <definedName name="_xlnm.Print_Area" localSheetId="30">news!$A:$F</definedName>
    <definedName name="_xlnm.Print_Area" localSheetId="23">nodvd!$A:$F</definedName>
    <definedName name="_xlnm.Print_Area" localSheetId="28">obenefit!$A:$F</definedName>
    <definedName name="_xlnm.Print_Area" localSheetId="24">othercap!$A:$F</definedName>
    <definedName name="_xlnm.Print_Area" localSheetId="26">rights!$A:$F</definedName>
    <definedName name="_xlnm.Print_Area" localSheetId="7">secbal!$A$1:$F$26</definedName>
    <definedName name="_xlnm.Print_Titles" localSheetId="70">d_broker!$4:$4</definedName>
    <definedName name="_xlnm.Print_Titles" localSheetId="72">d_cust!$4:$4</definedName>
    <definedName name="_xlnm.Print_Titles" localSheetId="73">d_sector!$4:$4</definedName>
    <definedName name="_xlnm.Print_Titles" localSheetId="76">d_set50!$4:$4</definedName>
    <definedName name="_xlnm.Print_Titles" localSheetId="74">d_stat!$4:$4</definedName>
    <definedName name="_xlnm.Print_Titles" localSheetId="71">d_subbro!$4:$4</definedName>
    <definedName name="_xlnm.Print_Titles" localSheetId="75">d_trade!$4:$4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 i="123" l="1"/>
  <c r="A10" i="123"/>
  <c r="A8" i="123"/>
  <c r="A9" i="123" s="1"/>
  <c r="A11" i="82"/>
  <c r="G1" i="123"/>
  <c r="B2" i="123"/>
  <c r="A1" i="123"/>
  <c r="B1" i="123"/>
  <c r="A7" i="123"/>
  <c r="A17" i="49"/>
  <c r="A15" i="49"/>
  <c r="B1" i="13"/>
  <c r="A12" i="123" l="1"/>
  <c r="A13" i="123" s="1"/>
  <c r="A7" i="49"/>
  <c r="A8" i="49" s="1"/>
  <c r="A6" i="122"/>
  <c r="A7" i="122" s="1"/>
  <c r="A8" i="122" s="1"/>
  <c r="A9" i="122" s="1"/>
  <c r="A10" i="122" s="1"/>
  <c r="A11" i="122" s="1"/>
  <c r="A12" i="122" s="1"/>
  <c r="A13" i="122" s="1"/>
  <c r="A14" i="122" s="1"/>
  <c r="A15" i="122" s="1"/>
  <c r="A16" i="122" s="1"/>
  <c r="A17" i="122" s="1"/>
  <c r="A18" i="122" s="1"/>
  <c r="A19" i="122" s="1"/>
  <c r="A20" i="122" s="1"/>
  <c r="A21" i="122" s="1"/>
  <c r="A22" i="122" s="1"/>
  <c r="A23" i="122" s="1"/>
  <c r="A24" i="122" s="1"/>
  <c r="A25" i="122" s="1"/>
  <c r="A26" i="122" s="1"/>
  <c r="A27" i="122" s="1"/>
  <c r="A28" i="122" s="1"/>
  <c r="A29" i="122" s="1"/>
  <c r="A30" i="122" s="1"/>
  <c r="A31" i="122" s="1"/>
  <c r="A32" i="122" s="1"/>
  <c r="A33" i="122" s="1"/>
  <c r="A34" i="122" s="1"/>
  <c r="A35" i="122" s="1"/>
  <c r="A36" i="122" s="1"/>
  <c r="A37" i="122" s="1"/>
  <c r="A38" i="122" s="1"/>
  <c r="A39" i="122" s="1"/>
  <c r="A40" i="122" s="1"/>
  <c r="A41" i="122" s="1"/>
  <c r="A42" i="122" s="1"/>
  <c r="A43" i="122" s="1"/>
  <c r="A44" i="122" s="1"/>
  <c r="A45" i="122" s="1"/>
  <c r="A46" i="122" s="1"/>
  <c r="A47" i="122" s="1"/>
  <c r="A48" i="122" s="1"/>
  <c r="A49" i="122" s="1"/>
  <c r="A50" i="122" s="1"/>
  <c r="A51" i="122" s="1"/>
  <c r="A52" i="122" s="1"/>
  <c r="A53" i="122" s="1"/>
  <c r="A54" i="122" s="1"/>
  <c r="A55" i="122" s="1"/>
  <c r="A56" i="122" s="1"/>
  <c r="A57" i="122" s="1"/>
  <c r="A58" i="122" s="1"/>
  <c r="A59" i="122" s="1"/>
  <c r="A61" i="122" s="1"/>
  <c r="A62" i="122" s="1"/>
  <c r="A63" i="122" s="1"/>
  <c r="A64" i="122" s="1"/>
  <c r="A65" i="122" s="1"/>
  <c r="A66" i="122" s="1"/>
  <c r="A67" i="122" s="1"/>
  <c r="A68" i="122" s="1"/>
  <c r="A69" i="122" s="1"/>
  <c r="A71" i="122" s="1"/>
  <c r="A72" i="122" s="1"/>
  <c r="A73" i="122" s="1"/>
  <c r="A74" i="122" s="1"/>
  <c r="A75" i="122" s="1"/>
  <c r="A76" i="122" s="1"/>
  <c r="A77" i="122" s="1"/>
  <c r="A78" i="122" s="1"/>
  <c r="A79" i="122" s="1"/>
  <c r="A10" i="80"/>
  <c r="G1" i="121"/>
  <c r="B2" i="121"/>
  <c r="B1" i="121"/>
  <c r="A7" i="121"/>
  <c r="A8" i="121"/>
  <c r="A7" i="45"/>
  <c r="A7" i="39" l="1"/>
  <c r="A7" i="119" l="1"/>
  <c r="A8" i="119" s="1"/>
  <c r="A9" i="119" s="1"/>
  <c r="D1" i="119"/>
  <c r="B2" i="119"/>
  <c r="B1" i="119"/>
  <c r="A2" i="101" l="1"/>
  <c r="A1" i="101"/>
  <c r="A2" i="85"/>
  <c r="A1" i="85"/>
  <c r="A2" i="95"/>
  <c r="A1" i="95"/>
  <c r="A2" i="94"/>
  <c r="A1" i="94"/>
  <c r="G1" i="114"/>
  <c r="B2" i="114"/>
  <c r="B1" i="114"/>
  <c r="G1" i="113"/>
  <c r="B2" i="113"/>
  <c r="B1" i="113"/>
  <c r="G1" i="112"/>
  <c r="B2" i="112"/>
  <c r="B1" i="112"/>
  <c r="G1" i="111"/>
  <c r="B2" i="111"/>
  <c r="B1" i="111"/>
  <c r="G1" i="110"/>
  <c r="B2" i="110"/>
  <c r="B1" i="110"/>
  <c r="G1" i="109"/>
  <c r="B2" i="109"/>
  <c r="B1" i="109"/>
  <c r="G1" i="108"/>
  <c r="B2" i="108"/>
  <c r="B1" i="108"/>
  <c r="G1" i="107"/>
  <c r="B2" i="107"/>
  <c r="B1" i="107"/>
  <c r="G1" i="106"/>
  <c r="B2" i="106"/>
  <c r="B1" i="106"/>
  <c r="A7" i="114"/>
  <c r="A8" i="114" s="1"/>
  <c r="A9" i="114" s="1"/>
  <c r="A10" i="114" s="1"/>
  <c r="A11" i="114" s="1"/>
  <c r="A12" i="114" s="1"/>
  <c r="A7" i="113"/>
  <c r="A8" i="113" s="1"/>
  <c r="A9" i="113" s="1"/>
  <c r="A10" i="113" s="1"/>
  <c r="A11" i="113" s="1"/>
  <c r="A12" i="113" s="1"/>
  <c r="A13" i="113" s="1"/>
  <c r="A14" i="113" s="1"/>
  <c r="A15" i="113" s="1"/>
  <c r="A16" i="113" s="1"/>
  <c r="A17" i="113" s="1"/>
  <c r="A18" i="113" s="1"/>
  <c r="A7" i="112"/>
  <c r="A8" i="112" s="1"/>
  <c r="A9" i="112" s="1"/>
  <c r="A10" i="112" s="1"/>
  <c r="A11" i="112" s="1"/>
  <c r="A12" i="112" s="1"/>
  <c r="A13" i="112" s="1"/>
  <c r="A7" i="111"/>
  <c r="A8" i="111" s="1"/>
  <c r="A9" i="111" s="1"/>
  <c r="A10" i="111" s="1"/>
  <c r="A11" i="111" s="1"/>
  <c r="A12" i="111" s="1"/>
  <c r="A13" i="111" s="1"/>
  <c r="A14" i="111" s="1"/>
  <c r="A15" i="111" s="1"/>
  <c r="A16" i="111" s="1"/>
  <c r="A17" i="111" s="1"/>
  <c r="A18" i="111" s="1"/>
  <c r="A19" i="111" s="1"/>
  <c r="A20" i="111" s="1"/>
  <c r="A21" i="111" s="1"/>
  <c r="A22" i="111" s="1"/>
  <c r="A23" i="111" s="1"/>
  <c r="A7" i="110"/>
  <c r="A8" i="110" s="1"/>
  <c r="A9" i="110" s="1"/>
  <c r="A10" i="110" s="1"/>
  <c r="A11" i="110" s="1"/>
  <c r="A12" i="110" s="1"/>
  <c r="A13" i="110" s="1"/>
  <c r="A14" i="110" s="1"/>
  <c r="A15" i="110" s="1"/>
  <c r="A16" i="110" s="1"/>
  <c r="A17" i="110" s="1"/>
  <c r="A18" i="110" s="1"/>
  <c r="A19" i="110" s="1"/>
  <c r="A20" i="110" s="1"/>
  <c r="A21" i="110" s="1"/>
  <c r="A22" i="110" s="1"/>
  <c r="A23" i="110" s="1"/>
  <c r="A24" i="110" s="1"/>
  <c r="A25" i="110" s="1"/>
  <c r="A26" i="110" s="1"/>
  <c r="A27" i="110" s="1"/>
  <c r="A28" i="110" s="1"/>
  <c r="A29" i="110" s="1"/>
  <c r="A30" i="110" s="1"/>
  <c r="A31" i="110" s="1"/>
  <c r="A32" i="110" s="1"/>
  <c r="A33" i="110" s="1"/>
  <c r="A34" i="110" s="1"/>
  <c r="A35" i="110" s="1"/>
  <c r="A36" i="110" s="1"/>
  <c r="A37" i="110" s="1"/>
  <c r="A38" i="110" s="1"/>
  <c r="A39" i="110" s="1"/>
  <c r="A40" i="110" s="1"/>
  <c r="A41" i="110" s="1"/>
  <c r="A7" i="109"/>
  <c r="A8" i="109" s="1"/>
  <c r="A9" i="109" s="1"/>
  <c r="A10" i="109" s="1"/>
  <c r="A11" i="109" s="1"/>
  <c r="A12" i="109" s="1"/>
  <c r="A13" i="109" s="1"/>
  <c r="A14" i="109" s="1"/>
  <c r="A15" i="109" s="1"/>
  <c r="A16" i="109" s="1"/>
  <c r="A17" i="109" s="1"/>
  <c r="A18" i="109" s="1"/>
  <c r="A19" i="109" s="1"/>
  <c r="A20" i="109" s="1"/>
  <c r="A21" i="109" s="1"/>
  <c r="A22" i="109" s="1"/>
  <c r="A23" i="109" s="1"/>
  <c r="A24" i="109" s="1"/>
  <c r="A25" i="109" s="1"/>
  <c r="A26" i="109" s="1"/>
  <c r="A27" i="109" s="1"/>
  <c r="A28" i="109" s="1"/>
  <c r="A7" i="108"/>
  <c r="A8" i="108" s="1"/>
  <c r="A9" i="108" s="1"/>
  <c r="A10" i="108" s="1"/>
  <c r="A11" i="108" s="1"/>
  <c r="A12" i="108" s="1"/>
  <c r="A13" i="108" s="1"/>
  <c r="A14" i="108" s="1"/>
  <c r="A15" i="108" s="1"/>
  <c r="A16" i="108" s="1"/>
  <c r="A17" i="108" s="1"/>
  <c r="A18" i="108" s="1"/>
  <c r="A19" i="108" s="1"/>
  <c r="A20" i="108" s="1"/>
  <c r="A21" i="108" s="1"/>
  <c r="A22" i="108" s="1"/>
  <c r="A23" i="108" s="1"/>
  <c r="A24" i="108" s="1"/>
  <c r="A25" i="108" s="1"/>
  <c r="A26" i="108" s="1"/>
  <c r="A27" i="108" s="1"/>
  <c r="A28" i="108" s="1"/>
  <c r="A29" i="108" s="1"/>
  <c r="A30" i="108" s="1"/>
  <c r="A31" i="108" s="1"/>
  <c r="A32" i="108" s="1"/>
  <c r="A33" i="108" s="1"/>
  <c r="A34" i="108" s="1"/>
  <c r="A7" i="107"/>
  <c r="A8" i="107" s="1"/>
  <c r="A9" i="107" s="1"/>
  <c r="A7" i="106"/>
  <c r="A8" i="106" s="1"/>
  <c r="A9" i="106" s="1"/>
  <c r="G1" i="76"/>
  <c r="B2" i="76"/>
  <c r="B1" i="76"/>
  <c r="G1" i="74"/>
  <c r="B2" i="74"/>
  <c r="B1" i="74"/>
  <c r="G1" i="64"/>
  <c r="B2" i="64"/>
  <c r="B1" i="64"/>
  <c r="G1" i="63"/>
  <c r="B2" i="63"/>
  <c r="B1" i="63"/>
  <c r="G1" i="21"/>
  <c r="B2" i="21"/>
  <c r="B1" i="21"/>
  <c r="G1" i="88"/>
  <c r="B2" i="88"/>
  <c r="B1" i="88"/>
  <c r="G1" i="102"/>
  <c r="B2" i="102"/>
  <c r="B1" i="102"/>
  <c r="G1" i="99"/>
  <c r="B2" i="99"/>
  <c r="B1" i="99"/>
  <c r="G1" i="98"/>
  <c r="B2" i="98"/>
  <c r="B1" i="98"/>
  <c r="K1" i="16"/>
  <c r="B2" i="16"/>
  <c r="B1" i="16"/>
  <c r="G1" i="18"/>
  <c r="B2" i="18"/>
  <c r="B1" i="18"/>
  <c r="G1" i="83"/>
  <c r="B2" i="83"/>
  <c r="B1" i="83"/>
  <c r="G1" i="20"/>
  <c r="B2" i="20"/>
  <c r="B1" i="20"/>
  <c r="G1" i="100"/>
  <c r="B2" i="100"/>
  <c r="B1" i="100"/>
  <c r="G1" i="2"/>
  <c r="B2" i="2"/>
  <c r="B1" i="2"/>
  <c r="G1" i="1"/>
  <c r="B2" i="1"/>
  <c r="B1" i="1"/>
  <c r="G1" i="87"/>
  <c r="B2" i="87"/>
  <c r="B1" i="87"/>
  <c r="G1" i="40"/>
  <c r="B1" i="40"/>
  <c r="B2" i="40"/>
  <c r="G1" i="45"/>
  <c r="B2" i="45"/>
  <c r="B1" i="45"/>
  <c r="G1" i="39"/>
  <c r="B2" i="39"/>
  <c r="B1" i="39"/>
  <c r="G1" i="52"/>
  <c r="B2" i="52"/>
  <c r="B1" i="52"/>
  <c r="G1" i="43"/>
  <c r="B2" i="43"/>
  <c r="B1" i="43"/>
  <c r="G1" i="42"/>
  <c r="B2" i="42"/>
  <c r="B1" i="42"/>
  <c r="G1" i="17"/>
  <c r="B2" i="17"/>
  <c r="B1" i="17"/>
  <c r="G1" i="59"/>
  <c r="B2" i="59"/>
  <c r="B1" i="59"/>
  <c r="G1" i="66"/>
  <c r="B2" i="66"/>
  <c r="B1" i="66"/>
  <c r="G1" i="44"/>
  <c r="B2" i="44"/>
  <c r="B1" i="44"/>
  <c r="G1" i="62"/>
  <c r="B2" i="62"/>
  <c r="B1" i="62"/>
  <c r="G1" i="23"/>
  <c r="B2" i="23"/>
  <c r="B1" i="23"/>
  <c r="G1" i="13"/>
  <c r="B2" i="13"/>
  <c r="G1" i="54"/>
  <c r="B1" i="54"/>
  <c r="B2" i="54"/>
  <c r="G1" i="12"/>
  <c r="B2" i="12"/>
  <c r="B1" i="12"/>
  <c r="G1" i="53"/>
  <c r="B2" i="53"/>
  <c r="B1" i="53"/>
  <c r="G1" i="28"/>
  <c r="B2" i="28"/>
  <c r="B1" i="28"/>
  <c r="G1" i="57"/>
  <c r="B2" i="57"/>
  <c r="B1" i="57"/>
  <c r="G1" i="103"/>
  <c r="B2" i="103"/>
  <c r="B1" i="103"/>
  <c r="G1" i="105"/>
  <c r="B2" i="105"/>
  <c r="B1" i="105"/>
  <c r="G1" i="104"/>
  <c r="B2" i="104"/>
  <c r="B1" i="104"/>
  <c r="G1" i="84"/>
  <c r="B2" i="84"/>
  <c r="B1" i="84"/>
  <c r="G1" i="6"/>
  <c r="B2" i="6"/>
  <c r="B1" i="6"/>
  <c r="G1" i="77"/>
  <c r="B2" i="77"/>
  <c r="B1" i="77"/>
  <c r="G1" i="86"/>
  <c r="B2" i="86"/>
  <c r="B1" i="86"/>
  <c r="G1" i="78"/>
  <c r="B2" i="78"/>
  <c r="B1" i="78"/>
  <c r="G1" i="30"/>
  <c r="B2" i="30"/>
  <c r="B1" i="30"/>
  <c r="G1" i="70"/>
  <c r="B1" i="70"/>
  <c r="B2" i="70"/>
  <c r="G1" i="31"/>
  <c r="B2" i="31"/>
  <c r="B1" i="31"/>
  <c r="G1" i="11"/>
  <c r="B2" i="11"/>
  <c r="B1" i="11"/>
  <c r="G1" i="35"/>
  <c r="B2" i="35"/>
  <c r="B1" i="35"/>
  <c r="G1" i="33"/>
  <c r="B2" i="33"/>
  <c r="B1" i="33"/>
  <c r="G1" i="37"/>
  <c r="B2" i="37"/>
  <c r="B1" i="37"/>
  <c r="G1" i="32"/>
  <c r="B2" i="32"/>
  <c r="B1" i="32"/>
  <c r="G1" i="36"/>
  <c r="B2" i="36"/>
  <c r="B1" i="36"/>
  <c r="G1" i="38"/>
  <c r="B2" i="38"/>
  <c r="B1" i="38"/>
  <c r="G1" i="10"/>
  <c r="B2" i="10"/>
  <c r="B1" i="10"/>
  <c r="G1" i="56"/>
  <c r="B2" i="56"/>
  <c r="B1" i="56"/>
  <c r="G1" i="65"/>
  <c r="B2" i="65"/>
  <c r="B1" i="65"/>
  <c r="G1" i="82"/>
  <c r="B2" i="82"/>
  <c r="B1" i="82"/>
  <c r="G1" i="80"/>
  <c r="B2" i="80"/>
  <c r="B1" i="80"/>
  <c r="G1" i="81"/>
  <c r="B2" i="81"/>
  <c r="B1" i="81"/>
  <c r="G1" i="15"/>
  <c r="B2" i="15"/>
  <c r="B1" i="15"/>
  <c r="G1" i="51"/>
  <c r="B2" i="51"/>
  <c r="B1" i="51"/>
  <c r="B2" i="55"/>
  <c r="B1" i="55"/>
  <c r="B2" i="71"/>
  <c r="B1" i="71"/>
  <c r="B2" i="8"/>
  <c r="B1" i="8"/>
  <c r="G1" i="55"/>
  <c r="G1" i="71"/>
  <c r="G1" i="8"/>
  <c r="A14" i="112" l="1"/>
  <c r="A15" i="112" s="1"/>
  <c r="A16" i="112" s="1"/>
  <c r="A17" i="112" s="1"/>
  <c r="A18" i="112" s="1"/>
  <c r="A19" i="112" s="1"/>
  <c r="A20" i="112" s="1"/>
  <c r="A21" i="112" s="1"/>
  <c r="A22" i="112" s="1"/>
  <c r="A23" i="112" s="1"/>
  <c r="A24" i="112" s="1"/>
  <c r="A25" i="112" s="1"/>
  <c r="A10" i="107"/>
  <c r="A11" i="107" s="1"/>
  <c r="A12" i="107" s="1"/>
  <c r="A13" i="107" s="1"/>
  <c r="A14" i="107" s="1"/>
  <c r="A15" i="107" s="1"/>
  <c r="A10" i="106"/>
  <c r="A11" i="106" s="1"/>
  <c r="A12" i="106" s="1"/>
  <c r="A13" i="106" s="1"/>
  <c r="A14" i="106" s="1"/>
  <c r="A15" i="106" s="1"/>
  <c r="A7" i="105"/>
  <c r="A8" i="105" l="1"/>
  <c r="A9" i="105" s="1"/>
  <c r="A10" i="105" s="1"/>
  <c r="A11" i="105" s="1"/>
  <c r="A12" i="105" s="1"/>
  <c r="A13" i="105" s="1"/>
  <c r="A14" i="105" s="1"/>
  <c r="A15" i="105" s="1"/>
  <c r="A16" i="105" s="1"/>
  <c r="A7" i="104"/>
  <c r="A8" i="104" s="1"/>
  <c r="A9" i="104" s="1"/>
  <c r="A10" i="104" s="1"/>
  <c r="A11" i="104" s="1"/>
  <c r="A12" i="104" s="1"/>
  <c r="A7" i="59"/>
  <c r="A8" i="59" s="1"/>
  <c r="A9" i="59" s="1"/>
  <c r="A10" i="59" s="1"/>
  <c r="A11" i="59" s="1"/>
  <c r="A12" i="59" s="1"/>
  <c r="A13" i="59" s="1"/>
  <c r="A14" i="59" s="1"/>
  <c r="A15" i="59" s="1"/>
  <c r="A16" i="59" s="1"/>
  <c r="A14" i="104" l="1"/>
  <c r="A15" i="104" s="1"/>
  <c r="A16" i="104" s="1"/>
  <c r="A17" i="104" s="1"/>
  <c r="A18" i="104" s="1"/>
  <c r="A19" i="104" s="1"/>
  <c r="A20" i="104" s="1"/>
  <c r="A21" i="104" s="1"/>
  <c r="A22" i="104" s="1"/>
  <c r="A23" i="104" s="1"/>
  <c r="A13" i="104"/>
  <c r="A7" i="103" l="1"/>
  <c r="A8" i="103" s="1"/>
  <c r="A9" i="103" s="1"/>
  <c r="A10" i="103" s="1"/>
  <c r="A11" i="103" s="1"/>
  <c r="A12" i="103" s="1"/>
  <c r="A7" i="13" l="1"/>
  <c r="A8" i="13" s="1"/>
  <c r="A9" i="13" s="1"/>
  <c r="A10" i="13" l="1"/>
  <c r="A11" i="13" l="1"/>
  <c r="A12" i="13" s="1"/>
  <c r="A13" i="13" s="1"/>
  <c r="A14" i="13" s="1"/>
  <c r="A7" i="71"/>
  <c r="A8" i="71" s="1"/>
  <c r="A9" i="71" s="1"/>
  <c r="A10" i="71" s="1"/>
  <c r="A11" i="71" s="1"/>
  <c r="A12" i="71" s="1"/>
  <c r="A13" i="71" s="1"/>
  <c r="A14" i="71" s="1"/>
  <c r="A15" i="71" s="1"/>
  <c r="A16" i="71" s="1"/>
  <c r="A17" i="71" s="1"/>
  <c r="A18" i="71" s="1"/>
  <c r="A19" i="71" s="1"/>
  <c r="A20" i="71" s="1"/>
  <c r="A15" i="13" l="1"/>
  <c r="A21" i="71"/>
  <c r="A7" i="102"/>
  <c r="A8" i="102" s="1"/>
  <c r="A9" i="102" s="1"/>
  <c r="A10" i="102" s="1"/>
  <c r="A11" i="102" s="1"/>
  <c r="A12" i="102" s="1"/>
  <c r="A13" i="102" s="1"/>
  <c r="A16" i="13" l="1"/>
  <c r="A17" i="13" s="1"/>
  <c r="A22" i="71"/>
  <c r="A23" i="71" s="1"/>
  <c r="A24" i="71" s="1"/>
  <c r="A25" i="71" s="1"/>
  <c r="A26" i="71" s="1"/>
  <c r="A27" i="71" s="1"/>
  <c r="A28" i="71" s="1"/>
  <c r="A29" i="71" s="1"/>
  <c r="A30" i="71" s="1"/>
  <c r="A31" i="71" s="1"/>
  <c r="A32" i="71" s="1"/>
  <c r="A33" i="71" s="1"/>
  <c r="A34" i="71" s="1"/>
  <c r="A35" i="71" s="1"/>
  <c r="A36" i="71" s="1"/>
  <c r="A37" i="71" s="1"/>
  <c r="A38" i="71" s="1"/>
  <c r="A39" i="71" s="1"/>
  <c r="A35" i="101"/>
  <c r="A36" i="101" s="1"/>
  <c r="A37" i="101" s="1"/>
  <c r="A28" i="101"/>
  <c r="A29" i="101" s="1"/>
  <c r="A30" i="101" s="1"/>
  <c r="A31" i="101" s="1"/>
  <c r="A32" i="101" s="1"/>
  <c r="A33" i="101" s="1"/>
  <c r="A19" i="101"/>
  <c r="A20" i="101" s="1"/>
  <c r="A21" i="101" s="1"/>
  <c r="A22" i="101" s="1"/>
  <c r="A23" i="101" s="1"/>
  <c r="A24" i="101" s="1"/>
  <c r="A25" i="101" s="1"/>
  <c r="A40" i="71" l="1"/>
  <c r="A41" i="71" s="1"/>
  <c r="A42" i="71" s="1"/>
  <c r="A43" i="71" s="1"/>
  <c r="A44" i="71" s="1"/>
  <c r="A45" i="71" s="1"/>
  <c r="A46" i="71" s="1"/>
  <c r="A47" i="71" s="1"/>
  <c r="A48" i="71" s="1"/>
  <c r="A49" i="71" s="1"/>
  <c r="A50" i="71" s="1"/>
  <c r="A51" i="71" s="1"/>
  <c r="A52" i="71" s="1"/>
  <c r="A53" i="71" s="1"/>
  <c r="A54" i="71" s="1"/>
  <c r="A55" i="71" s="1"/>
  <c r="A56" i="71" s="1"/>
  <c r="A57" i="71" s="1"/>
  <c r="A58" i="71" s="1"/>
  <c r="A59" i="71" s="1"/>
  <c r="A60" i="71" s="1"/>
  <c r="A61" i="71" s="1"/>
  <c r="A62" i="71" s="1"/>
  <c r="A7" i="99"/>
  <c r="A8" i="99" s="1"/>
  <c r="A9" i="99" s="1"/>
  <c r="A10" i="99" s="1"/>
  <c r="A11" i="99" s="1"/>
  <c r="A12" i="99" l="1"/>
  <c r="A13" i="99" s="1"/>
  <c r="A14" i="99" s="1"/>
  <c r="A7" i="98"/>
  <c r="A8" i="98" s="1"/>
  <c r="A9" i="98" s="1"/>
  <c r="A10" i="98" s="1"/>
  <c r="A11" i="98" s="1"/>
  <c r="A12" i="98" s="1"/>
  <c r="A13" i="98" s="1"/>
  <c r="A14" i="98" s="1"/>
  <c r="A15" i="99" l="1"/>
  <c r="A16" i="99" s="1"/>
  <c r="A17" i="99" s="1"/>
  <c r="A18" i="99" s="1"/>
  <c r="A19" i="99" s="1"/>
  <c r="A20" i="99" s="1"/>
  <c r="A21" i="99" s="1"/>
  <c r="A7" i="80"/>
  <c r="A8" i="80" s="1"/>
  <c r="A11" i="80" s="1"/>
  <c r="A7" i="88"/>
  <c r="A7" i="87"/>
  <c r="A8" i="87" s="1"/>
  <c r="A9" i="87" s="1"/>
  <c r="A10" i="87" s="1"/>
  <c r="A11" i="87" s="1"/>
  <c r="A12" i="87" s="1"/>
  <c r="A13" i="87" s="1"/>
  <c r="A14" i="87" s="1"/>
  <c r="A15" i="87" s="1"/>
  <c r="A16" i="87" s="1"/>
  <c r="A17" i="87" s="1"/>
  <c r="A7" i="86"/>
  <c r="A8" i="86" s="1"/>
  <c r="A9" i="86" s="1"/>
  <c r="A10" i="86" s="1"/>
  <c r="A7" i="83"/>
  <c r="A8" i="83" s="1"/>
  <c r="A9" i="83" s="1"/>
  <c r="A10" i="83" s="1"/>
  <c r="A11" i="83" s="1"/>
  <c r="A12" i="83" s="1"/>
  <c r="A7" i="82"/>
  <c r="A8" i="82" s="1"/>
  <c r="A9" i="82" s="1"/>
  <c r="A10" i="82" s="1"/>
  <c r="A7" i="81"/>
  <c r="A8" i="81" s="1"/>
  <c r="A9" i="81" s="1"/>
  <c r="A10" i="81" s="1"/>
  <c r="A7" i="78"/>
  <c r="A8" i="78" s="1"/>
  <c r="A9" i="78" s="1"/>
  <c r="A10" i="78" s="1"/>
  <c r="A7" i="77"/>
  <c r="A8" i="77" s="1"/>
  <c r="A9" i="77" s="1"/>
  <c r="A10" i="77" s="1"/>
  <c r="A11" i="77" s="1"/>
  <c r="A7" i="76"/>
  <c r="A8" i="76" s="1"/>
  <c r="A9" i="76" s="1"/>
  <c r="A10" i="76" s="1"/>
  <c r="A11" i="76" s="1"/>
  <c r="A12" i="76" s="1"/>
  <c r="A13" i="76" s="1"/>
  <c r="A14" i="76" s="1"/>
  <c r="A7" i="1"/>
  <c r="A8" i="1" s="1"/>
  <c r="A7" i="2"/>
  <c r="A8" i="2" s="1"/>
  <c r="A9" i="2" s="1"/>
  <c r="A10" i="2" s="1"/>
  <c r="A11" i="2" s="1"/>
  <c r="A12" i="2" s="1"/>
  <c r="A13" i="2" s="1"/>
  <c r="A14" i="2" s="1"/>
  <c r="A15" i="2" s="1"/>
  <c r="A16" i="2" s="1"/>
  <c r="A17" i="2" s="1"/>
  <c r="A18" i="2" s="1"/>
  <c r="A19" i="2" s="1"/>
  <c r="A20" i="2" s="1"/>
  <c r="A21" i="2" s="1"/>
  <c r="A7" i="65"/>
  <c r="A7" i="56"/>
  <c r="A8" i="56" s="1"/>
  <c r="A9" i="56" s="1"/>
  <c r="A10" i="56" s="1"/>
  <c r="A11" i="56" s="1"/>
  <c r="A12" i="56" s="1"/>
  <c r="A13" i="56" s="1"/>
  <c r="A14" i="56" s="1"/>
  <c r="A15" i="56" s="1"/>
  <c r="A7" i="28"/>
  <c r="A8" i="28" s="1"/>
  <c r="A9" i="28" s="1"/>
  <c r="A10" i="28" s="1"/>
  <c r="A11" i="28" s="1"/>
  <c r="A12" i="28" s="1"/>
  <c r="A13" i="28" s="1"/>
  <c r="A7" i="53"/>
  <c r="A8" i="53" s="1"/>
  <c r="A9" i="53" s="1"/>
  <c r="A10" i="53" s="1"/>
  <c r="A11" i="53" s="1"/>
  <c r="A12" i="53" s="1"/>
  <c r="A13" i="53" s="1"/>
  <c r="A14" i="53" s="1"/>
  <c r="A15" i="53" s="1"/>
  <c r="A7" i="12"/>
  <c r="A8" i="12" s="1"/>
  <c r="A9" i="12" s="1"/>
  <c r="A10" i="12" s="1"/>
  <c r="A7" i="10"/>
  <c r="A8" i="10" s="1"/>
  <c r="A9" i="10" s="1"/>
  <c r="A10" i="10" s="1"/>
  <c r="A11" i="10" s="1"/>
  <c r="A12" i="10" s="1"/>
  <c r="A13" i="10" s="1"/>
  <c r="A14" i="10" s="1"/>
  <c r="A15" i="10" s="1"/>
  <c r="A7" i="38"/>
  <c r="A8" i="38" s="1"/>
  <c r="A9" i="38" s="1"/>
  <c r="A10" i="38" s="1"/>
  <c r="A11" i="38" s="1"/>
  <c r="A12" i="38" s="1"/>
  <c r="A13" i="38" s="1"/>
  <c r="A14" i="38" s="1"/>
  <c r="A15" i="38" s="1"/>
  <c r="A16" i="38" s="1"/>
  <c r="A17" i="38" s="1"/>
  <c r="A18" i="38" s="1"/>
  <c r="A19" i="38" s="1"/>
  <c r="A7" i="54"/>
  <c r="A8" i="54" s="1"/>
  <c r="A9" i="54" s="1"/>
  <c r="A10" i="54" s="1"/>
  <c r="A11" i="54" s="1"/>
  <c r="A12" i="54" s="1"/>
  <c r="A13" i="54" s="1"/>
  <c r="A14" i="54" s="1"/>
  <c r="A15" i="54" s="1"/>
  <c r="A16" i="54" s="1"/>
  <c r="A17" i="54" s="1"/>
  <c r="A7" i="8"/>
  <c r="A8" i="8" s="1"/>
  <c r="A9" i="8" s="1"/>
  <c r="A10" i="8" s="1"/>
  <c r="A11" i="8" s="1"/>
  <c r="A12" i="8" s="1"/>
  <c r="A13" i="8" s="1"/>
  <c r="A1" i="8"/>
  <c r="A7" i="36"/>
  <c r="A8" i="36" s="1"/>
  <c r="A9" i="36" s="1"/>
  <c r="A10" i="36" s="1"/>
  <c r="A11" i="36" s="1"/>
  <c r="A12" i="36" s="1"/>
  <c r="A13" i="36" s="1"/>
  <c r="A14" i="36" s="1"/>
  <c r="A15" i="36" s="1"/>
  <c r="A16" i="36" s="1"/>
  <c r="A17" i="36" s="1"/>
  <c r="A18" i="36" s="1"/>
  <c r="A19" i="36" s="1"/>
  <c r="A20" i="36" s="1"/>
  <c r="A21" i="36" s="1"/>
  <c r="A22" i="36" s="1"/>
  <c r="A7" i="23"/>
  <c r="A8" i="23" s="1"/>
  <c r="A9" i="23" s="1"/>
  <c r="A10" i="23" s="1"/>
  <c r="A11" i="23" s="1"/>
  <c r="A12" i="23" s="1"/>
  <c r="A13" i="23" s="1"/>
  <c r="A14" i="23" s="1"/>
  <c r="A15" i="23" s="1"/>
  <c r="A7" i="32"/>
  <c r="A8" i="32" s="1"/>
  <c r="A9" i="32" s="1"/>
  <c r="A10" i="32" s="1"/>
  <c r="A7" i="37"/>
  <c r="A8" i="37" s="1"/>
  <c r="A9" i="37" s="1"/>
  <c r="A10" i="37" s="1"/>
  <c r="A7" i="18"/>
  <c r="A8" i="18" s="1"/>
  <c r="A9" i="18" s="1"/>
  <c r="A10" i="18" s="1"/>
  <c r="A11" i="18" s="1"/>
  <c r="A12" i="18" s="1"/>
  <c r="A13" i="18" s="1"/>
  <c r="A14" i="18" s="1"/>
  <c r="A15" i="18" s="1"/>
  <c r="A8" i="20"/>
  <c r="A9" i="20" s="1"/>
  <c r="A10" i="20" s="1"/>
  <c r="A7" i="66"/>
  <c r="A8" i="66" s="1"/>
  <c r="A9" i="66" s="1"/>
  <c r="A10" i="66" s="1"/>
  <c r="A11" i="66" s="1"/>
  <c r="A7" i="44"/>
  <c r="A8" i="44" s="1"/>
  <c r="A9" i="44" s="1"/>
  <c r="A10" i="44" s="1"/>
  <c r="A11" i="44" s="1"/>
  <c r="A7" i="33"/>
  <c r="A8" i="33" s="1"/>
  <c r="A9" i="33" s="1"/>
  <c r="A10" i="33" s="1"/>
  <c r="C5" i="16"/>
  <c r="E5" i="16" s="1"/>
  <c r="C6" i="16" s="1"/>
  <c r="E6" i="16" s="1"/>
  <c r="C7" i="16" s="1"/>
  <c r="E7" i="16" s="1"/>
  <c r="C8" i="16" s="1"/>
  <c r="E8" i="16" s="1"/>
  <c r="C9" i="16" s="1"/>
  <c r="E9" i="16" s="1"/>
  <c r="C10" i="16" s="1"/>
  <c r="E10" i="16" s="1"/>
  <c r="C11" i="16" s="1"/>
  <c r="E11" i="16" s="1"/>
  <c r="C12" i="16" s="1"/>
  <c r="E12" i="16" s="1"/>
  <c r="C13" i="16" s="1"/>
  <c r="E13" i="16" s="1"/>
  <c r="C14" i="16" s="1"/>
  <c r="E14" i="16" s="1"/>
  <c r="C15" i="16" s="1"/>
  <c r="E15" i="16" s="1"/>
  <c r="C16" i="16" s="1"/>
  <c r="E16" i="16" s="1"/>
  <c r="C17" i="16" s="1"/>
  <c r="E17" i="16" s="1"/>
  <c r="C18" i="16" s="1"/>
  <c r="E18" i="16" s="1"/>
  <c r="C19" i="16" s="1"/>
  <c r="E19" i="16" s="1"/>
  <c r="C20" i="16" s="1"/>
  <c r="E20" i="16" s="1"/>
  <c r="A7" i="16"/>
  <c r="A8" i="16" s="1"/>
  <c r="A9" i="16" s="1"/>
  <c r="A10" i="16" s="1"/>
  <c r="A11" i="16" s="1"/>
  <c r="A12" i="16" s="1"/>
  <c r="A13" i="16" s="1"/>
  <c r="A14" i="16" s="1"/>
  <c r="A15" i="16" s="1"/>
  <c r="A16" i="16" s="1"/>
  <c r="A17" i="16" s="1"/>
  <c r="A18" i="16" s="1"/>
  <c r="A19" i="16" s="1"/>
  <c r="A20" i="16" s="1"/>
  <c r="F21" i="16"/>
  <c r="A7" i="17"/>
  <c r="A8" i="17" s="1"/>
  <c r="A9" i="17" s="1"/>
  <c r="A10" i="17" s="1"/>
  <c r="A11" i="17" s="1"/>
  <c r="A12" i="17" s="1"/>
  <c r="A7" i="42"/>
  <c r="A8" i="42" s="1"/>
  <c r="A9" i="42" s="1"/>
  <c r="A10" i="42" s="1"/>
  <c r="A11" i="42" s="1"/>
  <c r="A12" i="42" s="1"/>
  <c r="A13" i="42" s="1"/>
  <c r="A14" i="42" s="1"/>
  <c r="A15" i="42" s="1"/>
  <c r="A16" i="42" s="1"/>
  <c r="A7" i="43"/>
  <c r="A8" i="43" s="1"/>
  <c r="A9" i="43" s="1"/>
  <c r="A10" i="43" s="1"/>
  <c r="A11" i="43" s="1"/>
  <c r="A12" i="43" s="1"/>
  <c r="A7" i="52"/>
  <c r="A8" i="52" s="1"/>
  <c r="A9" i="52" s="1"/>
  <c r="A10" i="52" s="1"/>
  <c r="A8" i="39"/>
  <c r="A9" i="39" s="1"/>
  <c r="A10" i="39" s="1"/>
  <c r="A11" i="39" s="1"/>
  <c r="A12" i="39" s="1"/>
  <c r="A13" i="39" s="1"/>
  <c r="A14" i="39" s="1"/>
  <c r="A15" i="39" s="1"/>
  <c r="A16" i="39" s="1"/>
  <c r="A17" i="39" s="1"/>
  <c r="A18" i="39" s="1"/>
  <c r="A8" i="45"/>
  <c r="A9" i="45" s="1"/>
  <c r="A10" i="45" s="1"/>
  <c r="A11" i="45" s="1"/>
  <c r="A12" i="45" s="1"/>
  <c r="A13" i="45" s="1"/>
  <c r="A14" i="45" s="1"/>
  <c r="A15" i="45" s="1"/>
  <c r="A16" i="45" s="1"/>
  <c r="A17" i="45" s="1"/>
  <c r="A18" i="45" s="1"/>
  <c r="A19" i="45" s="1"/>
  <c r="A20" i="45" s="1"/>
  <c r="A7" i="40"/>
  <c r="A8" i="40" s="1"/>
  <c r="A7" i="35"/>
  <c r="A8" i="35" s="1"/>
  <c r="A9" i="35" s="1"/>
  <c r="A10" i="35" s="1"/>
  <c r="A8" i="57"/>
  <c r="A9" i="57" s="1"/>
  <c r="A10" i="57" s="1"/>
  <c r="A11" i="57" s="1"/>
  <c r="A7" i="11"/>
  <c r="A8" i="11" s="1"/>
  <c r="A9" i="11" s="1"/>
  <c r="A10" i="11" s="1"/>
  <c r="A11" i="11" s="1"/>
  <c r="A12" i="11" s="1"/>
  <c r="A13" i="11" s="1"/>
  <c r="A14" i="11" s="1"/>
  <c r="A15" i="11" s="1"/>
  <c r="A7" i="62"/>
  <c r="A8" i="62" s="1"/>
  <c r="A9" i="62" s="1"/>
  <c r="A7" i="31"/>
  <c r="A8" i="31" s="1"/>
  <c r="A9" i="31" s="1"/>
  <c r="A10" i="31" s="1"/>
  <c r="A11" i="31" s="1"/>
  <c r="A12" i="31" s="1"/>
  <c r="A13" i="31" s="1"/>
  <c r="A14" i="31" s="1"/>
  <c r="A15" i="31" s="1"/>
  <c r="A16" i="31" s="1"/>
  <c r="A17" i="31" s="1"/>
  <c r="A18" i="31" s="1"/>
  <c r="A19" i="31" s="1"/>
  <c r="A7" i="70"/>
  <c r="A8" i="70" s="1"/>
  <c r="A9" i="70" s="1"/>
  <c r="A10" i="70" s="1"/>
  <c r="A7" i="30"/>
  <c r="A8" i="30" s="1"/>
  <c r="A9" i="30" s="1"/>
  <c r="A10" i="30" s="1"/>
  <c r="A7" i="55"/>
  <c r="A8" i="55" s="1"/>
  <c r="A9" i="55" s="1"/>
  <c r="A10" i="55" s="1"/>
  <c r="A11" i="55" s="1"/>
  <c r="A12" i="55" s="1"/>
  <c r="A13" i="55" s="1"/>
  <c r="A14" i="55" s="1"/>
  <c r="A15" i="55" s="1"/>
  <c r="A16" i="55" s="1"/>
  <c r="A7" i="51"/>
  <c r="A8" i="51" s="1"/>
  <c r="A9" i="51" s="1"/>
  <c r="A10" i="51" s="1"/>
  <c r="A11" i="51" s="1"/>
  <c r="A12" i="51" s="1"/>
  <c r="A13" i="51" s="1"/>
  <c r="A7" i="21"/>
  <c r="A8" i="21" s="1"/>
  <c r="A9" i="21" s="1"/>
  <c r="A10" i="21" s="1"/>
  <c r="A11" i="21" s="1"/>
  <c r="A7" i="64"/>
  <c r="A8" i="64" s="1"/>
  <c r="A9" i="64" s="1"/>
  <c r="A10" i="64" s="1"/>
  <c r="A11" i="64" s="1"/>
  <c r="A12" i="64" s="1"/>
  <c r="A13" i="64" s="1"/>
  <c r="A14" i="64" s="1"/>
  <c r="A15" i="64" s="1"/>
  <c r="A16" i="64" s="1"/>
  <c r="A17" i="64" s="1"/>
  <c r="A18" i="64" s="1"/>
  <c r="A19" i="64" s="1"/>
  <c r="A7" i="63"/>
  <c r="A8" i="63" s="1"/>
  <c r="A9" i="63" s="1"/>
  <c r="A10" i="63" s="1"/>
  <c r="A11" i="63" s="1"/>
  <c r="A12" i="63" s="1"/>
  <c r="A13" i="63" s="1"/>
  <c r="A14" i="63" s="1"/>
  <c r="A15" i="63" s="1"/>
  <c r="A16" i="63" s="1"/>
  <c r="A7" i="15"/>
  <c r="A8" i="15" s="1"/>
  <c r="A9" i="15" s="1"/>
  <c r="A10" i="15" s="1"/>
  <c r="A7" i="74"/>
  <c r="A8" i="74" s="1"/>
  <c r="A9" i="1" l="1"/>
  <c r="A10" i="1" s="1"/>
  <c r="A11" i="1" s="1"/>
  <c r="A12" i="1" s="1"/>
  <c r="A13" i="1" s="1"/>
  <c r="A14" i="1" s="1"/>
  <c r="A15" i="1" s="1"/>
  <c r="A16" i="1" s="1"/>
  <c r="A17" i="1" s="1"/>
  <c r="A18" i="1" s="1"/>
  <c r="A19" i="1" s="1"/>
  <c r="A14" i="8"/>
  <c r="A15" i="8" s="1"/>
  <c r="A16" i="8" s="1"/>
  <c r="A17" i="8" s="1"/>
  <c r="A18" i="8" s="1"/>
  <c r="A19" i="8" s="1"/>
  <c r="A20" i="8" s="1"/>
  <c r="A21" i="8" s="1"/>
  <c r="A22" i="8" s="1"/>
  <c r="A23" i="8" s="1"/>
  <c r="A24" i="8" s="1"/>
  <c r="A25" i="8" s="1"/>
  <c r="A9" i="74"/>
  <c r="A10" i="74" s="1"/>
  <c r="A11" i="74" s="1"/>
  <c r="A8" i="65"/>
  <c r="A9" i="65" s="1"/>
  <c r="A10" i="65" s="1"/>
  <c r="A11" i="65" s="1"/>
  <c r="A12" i="65" s="1"/>
  <c r="A13" i="65" s="1"/>
  <c r="A14" i="65" s="1"/>
  <c r="A15" i="65" s="1"/>
  <c r="A11" i="81"/>
  <c r="A12" i="81" s="1"/>
  <c r="A13" i="81" s="1"/>
  <c r="A14" i="81" s="1"/>
  <c r="A15" i="81" s="1"/>
  <c r="A16" i="81" s="1"/>
  <c r="A17" i="55"/>
  <c r="A18" i="55" s="1"/>
  <c r="A7" i="84"/>
  <c r="A8" i="84" s="1"/>
  <c r="A9" i="84" s="1"/>
  <c r="A10" i="84" s="1"/>
  <c r="A9" i="49"/>
  <c r="A10" i="49" s="1"/>
  <c r="A1" i="71"/>
  <c r="A8" i="88"/>
  <c r="A9" i="88" s="1"/>
  <c r="A10" i="88" s="1"/>
  <c r="A11" i="88" s="1"/>
  <c r="A12" i="88" s="1"/>
  <c r="A13" i="88" s="1"/>
  <c r="A14" i="88" s="1"/>
  <c r="A11" i="86"/>
  <c r="A12" i="86" s="1"/>
  <c r="A13" i="86" s="1"/>
  <c r="A14" i="86" s="1"/>
  <c r="A15" i="86" s="1"/>
  <c r="A16" i="86" s="1"/>
  <c r="A17" i="86" s="1"/>
  <c r="A11" i="78"/>
  <c r="A12" i="78" s="1"/>
  <c r="A11" i="30"/>
  <c r="A12" i="30" s="1"/>
  <c r="A11" i="70"/>
  <c r="A12" i="70" s="1"/>
  <c r="A11" i="35"/>
  <c r="A12" i="35" s="1"/>
  <c r="A13" i="35" s="1"/>
  <c r="A14" i="35" s="1"/>
  <c r="A11" i="33"/>
  <c r="A12" i="33" s="1"/>
  <c r="A11" i="37"/>
  <c r="A12" i="37" s="1"/>
  <c r="A11" i="32"/>
  <c r="A12" i="32" s="1"/>
  <c r="A1" i="51" l="1"/>
  <c r="A1" i="121"/>
  <c r="A19" i="55"/>
  <c r="A20" i="55" s="1"/>
  <c r="A21" i="55" s="1"/>
  <c r="A1" i="55"/>
  <c r="A18" i="86"/>
  <c r="A13" i="33"/>
  <c r="A14" i="33" s="1"/>
  <c r="A15" i="33" s="1"/>
  <c r="A16" i="33" s="1"/>
  <c r="A17" i="33" s="1"/>
  <c r="A18" i="33" s="1"/>
  <c r="A19" i="33" s="1"/>
  <c r="A20" i="33" s="1"/>
  <c r="A21" i="33" s="1"/>
  <c r="A13" i="78"/>
  <c r="A14" i="78" s="1"/>
  <c r="A15" i="78" s="1"/>
  <c r="A16" i="78" s="1"/>
  <c r="A17" i="78" s="1"/>
  <c r="A18" i="78" s="1"/>
  <c r="A13" i="30"/>
  <c r="A14" i="30" s="1"/>
  <c r="A15" i="30" s="1"/>
  <c r="A16" i="30" s="1"/>
  <c r="A13" i="70"/>
  <c r="A14" i="70" s="1"/>
  <c r="A15" i="70" s="1"/>
  <c r="A16" i="70" s="1"/>
  <c r="A17" i="70" s="1"/>
  <c r="A18" i="70" s="1"/>
  <c r="A15" i="35"/>
  <c r="A16" i="35" s="1"/>
  <c r="A17" i="35" s="1"/>
  <c r="A18" i="35" s="1"/>
  <c r="A19" i="35" s="1"/>
  <c r="A20" i="35" s="1"/>
  <c r="A21" i="35" s="1"/>
  <c r="A22" i="35" s="1"/>
  <c r="A23" i="35" s="1"/>
  <c r="A13" i="37"/>
  <c r="A14" i="37" s="1"/>
  <c r="A15" i="37" s="1"/>
  <c r="A16" i="37" s="1"/>
  <c r="A17" i="37" s="1"/>
  <c r="A18" i="37" s="1"/>
  <c r="A19" i="37" s="1"/>
  <c r="A20" i="37" s="1"/>
  <c r="A21" i="37" s="1"/>
  <c r="A22" i="37" s="1"/>
  <c r="A13" i="32"/>
  <c r="A14" i="32" s="1"/>
  <c r="A15" i="32" s="1"/>
  <c r="A16" i="32" s="1"/>
  <c r="A17" i="32" s="1"/>
  <c r="A18" i="32" s="1"/>
  <c r="A19" i="32" s="1"/>
  <c r="A20" i="32" s="1"/>
  <c r="A21" i="32" s="1"/>
  <c r="A22" i="32" s="1"/>
  <c r="A23" i="32" s="1"/>
  <c r="A24" i="32" s="1"/>
  <c r="A25" i="32" s="1"/>
  <c r="A26" i="32" s="1"/>
  <c r="A27" i="32" s="1"/>
  <c r="A11" i="49"/>
  <c r="A1" i="15" s="1"/>
  <c r="A28" i="32" l="1"/>
  <c r="A19" i="86"/>
  <c r="A20" i="86" s="1"/>
  <c r="A21" i="86" s="1"/>
  <c r="A22" i="86" s="1"/>
  <c r="A19" i="30"/>
  <c r="A20" i="30" s="1"/>
  <c r="A21" i="30" s="1"/>
  <c r="A22" i="30" s="1"/>
  <c r="A23" i="30" s="1"/>
  <c r="A24" i="30" s="1"/>
  <c r="A25" i="30" s="1"/>
  <c r="A26" i="30" s="1"/>
  <c r="A17" i="30"/>
  <c r="A18" i="30" s="1"/>
  <c r="A12" i="49"/>
  <c r="A1" i="81" s="1"/>
  <c r="A13" i="49" l="1"/>
  <c r="A1" i="80" s="1"/>
  <c r="A14" i="49" l="1"/>
  <c r="A1" i="82" s="1"/>
  <c r="A1" i="65" l="1"/>
  <c r="A18" i="49" l="1"/>
  <c r="A1" i="56" s="1"/>
  <c r="A19" i="49" l="1"/>
  <c r="A1" i="10" s="1"/>
  <c r="A20" i="49" l="1"/>
  <c r="A1" i="38" s="1"/>
  <c r="A21" i="49" l="1"/>
  <c r="A1" i="36" s="1"/>
  <c r="A22" i="49" l="1"/>
  <c r="A1" i="32" s="1"/>
  <c r="A23" i="49" l="1"/>
  <c r="A1" i="37" s="1"/>
  <c r="A24" i="49" l="1"/>
  <c r="A1" i="33" s="1"/>
  <c r="A25" i="49" l="1"/>
  <c r="A1" i="35" s="1"/>
  <c r="A26" i="49" l="1"/>
  <c r="A1" i="11" s="1"/>
  <c r="A27" i="49" l="1"/>
  <c r="A1" i="31" s="1"/>
  <c r="A28" i="49" l="1"/>
  <c r="A1" i="70" s="1"/>
  <c r="A29" i="49" l="1"/>
  <c r="A1" i="30" s="1"/>
  <c r="A30" i="49" l="1"/>
  <c r="A1" i="78" s="1"/>
  <c r="A31" i="49" l="1"/>
  <c r="A1" i="86" s="1"/>
  <c r="A32" i="49" l="1"/>
  <c r="A1" i="77" s="1"/>
  <c r="A34" i="49" l="1"/>
  <c r="A1" i="6" l="1"/>
  <c r="A35" i="49"/>
  <c r="A1" i="84" l="1"/>
  <c r="A36" i="49"/>
  <c r="A1" i="104" s="1"/>
  <c r="A37" i="49" l="1"/>
  <c r="A1" i="105" s="1"/>
  <c r="A38" i="49" l="1"/>
  <c r="A1" i="103" s="1"/>
  <c r="A39" i="49" l="1"/>
  <c r="A1" i="57" s="1"/>
  <c r="A41" i="49" l="1"/>
  <c r="A1" i="28" s="1"/>
  <c r="A42" i="49" l="1"/>
  <c r="A1" i="53" s="1"/>
  <c r="A43" i="49" l="1"/>
  <c r="A1" i="12" s="1"/>
  <c r="A44" i="49" l="1"/>
  <c r="A1" i="54" s="1"/>
  <c r="A46" i="49" l="1"/>
  <c r="A1" i="13" s="1"/>
  <c r="A47" i="49" l="1"/>
  <c r="A1" i="23" s="1"/>
  <c r="A48" i="49" l="1"/>
  <c r="A1" i="62" s="1"/>
  <c r="A49" i="49" l="1"/>
  <c r="A1" i="44" s="1"/>
  <c r="A50" i="49" l="1"/>
  <c r="A1" i="66" s="1"/>
  <c r="A52" i="49" l="1"/>
  <c r="A1" i="59" s="1"/>
  <c r="A53" i="49" l="1"/>
  <c r="A1" i="17" s="1"/>
  <c r="A54" i="49" l="1"/>
  <c r="A1" i="42" s="1"/>
  <c r="A55" i="49" l="1"/>
  <c r="A1" i="43" s="1"/>
  <c r="A56" i="49" l="1"/>
  <c r="A1" i="52" s="1"/>
  <c r="A57" i="49" l="1"/>
  <c r="A1" i="39" s="1"/>
  <c r="A58" i="49" l="1"/>
  <c r="A1" i="45" s="1"/>
  <c r="A59" i="49" l="1"/>
  <c r="A1" i="40" s="1"/>
  <c r="A60" i="49" l="1"/>
  <c r="A62" i="49" s="1"/>
  <c r="A1" i="87" l="1"/>
  <c r="A1" i="1" l="1"/>
  <c r="A63" i="49"/>
  <c r="A1" i="2" s="1"/>
  <c r="A64" i="49" l="1"/>
  <c r="A1" i="100" s="1"/>
  <c r="A65" i="49" l="1"/>
  <c r="A1" i="20" s="1"/>
  <c r="A66" i="49" l="1"/>
  <c r="A1" i="83" s="1"/>
  <c r="A67" i="49" l="1"/>
  <c r="A1" i="18" l="1"/>
  <c r="A68" i="49"/>
  <c r="A1" i="16"/>
  <c r="A1" i="98" l="1"/>
  <c r="A69" i="49" l="1"/>
  <c r="A1" i="99" s="1"/>
  <c r="A70" i="49" l="1"/>
  <c r="A1" i="102" s="1"/>
  <c r="A71" i="49" l="1"/>
  <c r="A1" i="88" s="1"/>
  <c r="A72" i="49" l="1"/>
  <c r="A1" i="21" s="1"/>
  <c r="A73" i="49" l="1"/>
  <c r="A1" i="63" s="1"/>
  <c r="A74" i="49" l="1"/>
  <c r="A1" i="64" s="1"/>
  <c r="A75" i="49" l="1"/>
  <c r="A76" i="49" l="1"/>
  <c r="A1" i="74"/>
  <c r="A1" i="76" l="1"/>
  <c r="A78" i="49"/>
  <c r="A79" i="49" l="1"/>
  <c r="A1" i="106"/>
  <c r="A80" i="49" l="1"/>
  <c r="A1" i="107"/>
  <c r="A81" i="49" l="1"/>
  <c r="A82" i="49" s="1"/>
  <c r="A83" i="49" s="1"/>
  <c r="A84" i="49" s="1"/>
  <c r="A85" i="49" s="1"/>
  <c r="A86" i="49" s="1"/>
  <c r="A1" i="108"/>
  <c r="A1" i="109" l="1"/>
  <c r="A1" i="110" l="1"/>
  <c r="A1" i="111" l="1"/>
  <c r="A1" i="112" l="1"/>
  <c r="A1" i="114" l="1"/>
  <c r="A1" i="113"/>
  <c r="A7" i="6"/>
  <c r="A8" i="6" s="1"/>
  <c r="A9" i="6" s="1"/>
  <c r="A10" i="6" s="1"/>
  <c r="A11" i="6" s="1"/>
  <c r="A12" i="6" s="1"/>
  <c r="A13" i="6" s="1"/>
  <c r="A14" i="6" s="1"/>
  <c r="A15" i="6" s="1"/>
  <c r="A16" i="6" s="1"/>
</calcChain>
</file>

<file path=xl/sharedStrings.xml><?xml version="1.0" encoding="utf-8"?>
<sst xmlns="http://schemas.openxmlformats.org/spreadsheetml/2006/main" count="7272" uniqueCount="3116">
  <si>
    <t>PSIMS Equity
Listed Securities &amp;Trading Informations</t>
  </si>
  <si>
    <t>Revision History</t>
  </si>
  <si>
    <t>Public Date</t>
  </si>
  <si>
    <t>Effect Date</t>
  </si>
  <si>
    <t>Version</t>
  </si>
  <si>
    <t>Description</t>
  </si>
  <si>
    <t xml:space="preserve">03/11/2023
</t>
  </si>
  <si>
    <t>- file comprating.csv
    + Add field company id
    + Change key from Security name to Company id</t>
  </si>
  <si>
    <t>- business.csv  
    + Cancel field CG Score, CAC Flag
- Add new file comprating.csv
- dividend.csv
    + Add field Payment Date Flag
- d_set50.csv, d_comsidx.csv, Sheet SET Industry&amp;Sector (effective 06/11/2023)
    + change index name SETTHSI to SETESG</t>
  </si>
  <si>
    <t xml:space="preserve">08/05/3023
</t>
  </si>
  <si>
    <t>4.0.0</t>
  </si>
  <si>
    <t xml:space="preserve">- Sheet Reason Code of Sign Posting
   + Add Reason Code for P Sign
- hldnat.csv
   + Add Nationality field as key
- Sheet General Info 
   + Add Download Time </t>
  </si>
  <si>
    <t>- General Info
   + Add information of downloaded file.
- Compsec.csv
   + Extend decimal of field IPO Price/ DR Price
   + Updated Description of field IPO Price/ DR Price
   + Updated Description of field Cause of Delisting
- Tres_det.csv
   + Add possible value of field Type of Treasury
- Obenefit.csv
   + Add possible value of field Type of Benefits
   + Adjusted description of field Rights Price and Alloted Share
- holder.csv
   + Cancel field shareholder type, nationality
   + Adjusted subject of file
   + Add Remark
- distrib.csv, hldnat.csv
   + Add Remark
- d_trade.csv, d_trdspc.csv
   + Add possible value of field Sub-type of Trade Report
- d_stat.csv
   + Update  Description of field PEG
- d_set50.csv
   + Cancel field average price
- mai industry sheet
   + update sector</t>
  </si>
  <si>
    <t xml:space="preserve">- Change all PSIMS files to Delimited Format
- Change PSIMS file name extension  to *.csv
- Remove End of Record field (*) from all PSIMS files
- Add File comprole.csv
- Please see list of changes from sheet ChangeSummary </t>
  </si>
  <si>
    <t>Improved for Treasury Stock &amp; Adjusted subject of holder.dat 
- Tres_det.dat
   + Add possible value of field Type of Treasury
- Obenefit.dat
   + Add possible value of field Type of Benefits
   + Adjusted description of field Rights Price and Alloted Share
- holder.dat
   + Adjusted subject of file
   + Add Remark
- hldnat.dat
   + Add Remark</t>
  </si>
  <si>
    <t>3.1.3</t>
  </si>
  <si>
    <t xml:space="preserve">Improved for Fractional DR (Additional), OtherBenefit, CAC Flag, providing field Financial Advisor short Name, Add EPS for Index 
- Obenefit.dat
   + field Type of allocated securities add as key and adjusted possible value
   + Extended field length of field Name of subsidiary company (Thai), Name of subsidiary company (English)
- Business.dat
   + Add Field CAC Flag
- m_under.dat
   + field Asset Class change name of possible value '7'
- m_finadv.dat, finadv.dat
  + Stop providing field Financial Advisor short Name
- d_trade.dat
  + Extended field length of field Prior, Open, High, Low, Close, Last Bid, Last Offer and Average Price
- d_sector.dat, d_set50.dat
  + Add Field Market EPS 
- Reason Code of Sign Posting Sheet
  +  Add Reason code 109
</t>
  </si>
  <si>
    <t>3.1.2</t>
  </si>
  <si>
    <t>Improved for Fractional DR, Trading Flag for Foreign Security
- compsec.dat
   + Extended field length of field Name of Detailed File (Thai) , Name of Detailed File (English)
   + Add Field Fractional Trading Type &amp; Trading Session
- security.dat
   + Add Field Foreign Trading Flag
- m_under.dat
   + Adjusted Possible Value of field Asset Class
- dwouts.dat
   + Adjusted Format &amp; Extended field length of field No. of Outstanding Units 
- d_sector.dat
   + Updated Description of field Transaction, Volume and Value
- d_trade.dat
   + Extended field length and Updated description of field Volume
   + Adjusted Remark
- d_broker.dat, d_subbro.dat, d_cust.dat, d_set50.dat, d_tradspc.dat and d_stat.dat
   + Adjusted Remark</t>
  </si>
  <si>
    <t>3.1.1.4</t>
  </si>
  <si>
    <t>Improved For Cash Balance
- cashbal.dat
   + Adjusted Possible Value of field Level and Remark
- Form56.dat
   + Add Possible Value of field Type of report</t>
  </si>
  <si>
    <t>3.1.1.3</t>
  </si>
  <si>
    <t>- obenefit.dat
    + Updated Possible Value of field Type of Benefits
- invested.dat
    + Discontinued publish file since 01/01/2022</t>
  </si>
  <si>
    <t>ด</t>
  </si>
  <si>
    <t>3.1.1.2</t>
  </si>
  <si>
    <t>- compsec.dat, chgratio.dat
   + Adjusted Description of field exercise price
- undersec.dat
   + Adjusted Description of field Underlying Type
- m_under.dat
   + Adjusted Description of field Currency of Underlying</t>
  </si>
  <si>
    <t>3.1.1.1</t>
  </si>
  <si>
    <t xml:space="preserve">- compsec.dat
   + Adjusted Possible Value of field sub security type
- SET Industry and Sector
   + Change Full Name of STEEL Sector
</t>
  </si>
  <si>
    <t>3.1.1</t>
  </si>
  <si>
    <t>- compsec.dat
   + Add Field Sub Security Type, Offering Type
   + Updated Description of field IPO Price and Exercise Ratio
- adjfactor.dat
   + Updated Description of field Corporate Action
- d_stat.dat
   + Updated Description of field Turnover Ratio by Volume
- d_sector.dat
   + Updated Description of field Market Capitalization</t>
  </si>
  <si>
    <t>3.1.0.1</t>
  </si>
  <si>
    <t>- compsec.dat
   + Adjusted Posible Value of field Accounting Form</t>
  </si>
  <si>
    <t>3.1.0</t>
  </si>
  <si>
    <t>Company&amp;Security Informations (old version 3.1.0) 
   - Revise Format Files
      + Cancel finance.dat
      + Add FinStmt.dat and FinStmtDet.dat
   - m_accode.dat
      + Adjusted Possibe Value of field account form id
      + Extended field length of account name (thai) and account name (English)
      + Add field Account Sub Type, Parent Account Code, Account Sign and Account Format</t>
  </si>
  <si>
    <t>3.0.0</t>
  </si>
  <si>
    <t>Company&amp;Security Informations (old version 3.0.0) 
   - Revise Format Files
      + Add Form56.dat
      + Cancel Form56_1.dat, Annual.dat
   - Obenefit.dat
      + Adjusted Possible Value of field Type of Benefits</t>
  </si>
  <si>
    <t>2.9.9</t>
  </si>
  <si>
    <t>Company&amp;Security Informations (old version 2.9.9) 
   - Add new Reason Code of Sign Posting 
      + Add Reason Code of Halt, SP
      + Adjust Reason Name of Reason code 502</t>
  </si>
  <si>
    <t>2.9.8</t>
  </si>
  <si>
    <t>Company&amp;Security Informations (old version 2.9.8) 
   - compsec.dat : extend field length of url of underlying
   - m_under.dat : Adjust Possible Value of field Asset Class</t>
  </si>
  <si>
    <t>2.9.7.1</t>
  </si>
  <si>
    <t>Company&amp;Security Informations (old version 2.9.7.1) 
   - News.dat : Add Possible Value of News Type = 51
   - Newstmpl.dat : Add News Template Code</t>
  </si>
  <si>
    <t>2.9.7</t>
  </si>
  <si>
    <t>Company&amp;Security Informations (old version 2.9.7) 
   - holder.dat : Add Field for Shareholder Name in English</t>
  </si>
  <si>
    <t>2.9.6</t>
  </si>
  <si>
    <t>Company&amp;Security Informations (old version 2.9.6) 
   - Add file sign_lifttmp.dat
   - Reason Code of Sign Posting Sheet
      + Cancel Reason Code 106
      + Add Reason Code 505, 506
   - Cashbal.dat
      + Adjust Name and Description of Cash Balance or 'C' Sign Posting News File Name (Thai) field
      + Adjust Name and Description of Cash Balance or 'C' Sign Posting News File Name (English) field
      + Adjust Name and Description of 'C' Sign Lifting News File Name (Thai) field
      + Adjust Name and Description of 'C' Sign Lifting News File Name (English) field</t>
  </si>
  <si>
    <t>2.9.5.1</t>
  </si>
  <si>
    <t>Trading Informations (old version 2.8.4)
   - d_stat.dat :  Adjusted description of possible value for security posted with SP sign more than 1 year to be 3 months.
       o Field P/E
       o Field P/BV
       o Field Dividend Yield
       o Field Market Capitalization
       o Field Turnover Ratio by Volume
       o Field Dividend Payout Ratio
       o Field 12M Dividend Yield
       o Field  PEG Ratio</t>
  </si>
  <si>
    <t>2.9.5</t>
  </si>
  <si>
    <t>Company&amp;Security Informations (old version 2.9.5) 
   - Compsec.dat
      + Adjust description of Multiplier Field
      + Adjust Name and Description of URL of Security
   - m_under.dat : Add Possible Value of Index</t>
  </si>
  <si>
    <t>2.9.4</t>
  </si>
  <si>
    <t>Company&amp;Security Informations (old version 2.9.4) 
   - Main : Adjust Description of dwouts.dat file
   - SET Industry&amp;Sector : Adjust Possible Value for SET Well-Being Index
   - CashBal.dat : Add Possible Value of field Level
   - dwouts.dat : Cancel Value of Outstanding DW since as of date as 05/04/2019
Trading Informations (old version 2.8.3)
   - d_set50.dat, d_comidx.dat &amp; SET Industry&amp;Sector
      + Adjusted Possible Value for SET Well-Being Index</t>
  </si>
  <si>
    <t>2.9.3</t>
  </si>
  <si>
    <t>Company&amp;Security Informations (old version 2.9.3) 
   - sign_det.dat : Adjust Possible Value of Sign Posting 
   - Add New File : mgmt.dat for management detail of company
   - Add New Sheet : Reason Code of Sign Posting Sheet
Trading Informations (old version 2.8.2)
   - d_stat.dat : Add 12M Dividend Yield Field &amp; PEG Ratio Field
   - d_sector.dat, d_set50.dat
      + Add 12M Dividend Yield Field
      + Adjusted Description of Market P/E, Market P/BV, Market Yield and Market Capitalization Field</t>
  </si>
  <si>
    <t>2.9.1</t>
  </si>
  <si>
    <t>Company&amp;Security Informations (old version 2.9.1) 
   - sign_det.dat (for Detail of Sign Posting) : Add Possible Value of field Sign Posting Reason for sign 'SP'
   - Sheet SET Industry&amp;Sector : Add New Index 
   - Sheet News Template Type : Add New Template Code
Trading Informations (old version 2.8.1)
   - d_set50.dat, d_comidx.dat &amp; SET Industry&amp;Sector
      + Adjusted Possible Value for SET THSI Index</t>
  </si>
  <si>
    <t>2.9.2</t>
  </si>
  <si>
    <t>Company&amp;Security Informations (old version 2.9.2) 
   - sign_det.dat (for Detail of Sign Posting) : Update Possible Value (109) of field Sign Posting Reason for sign 'SP'</t>
  </si>
  <si>
    <t>2.8.0</t>
  </si>
  <si>
    <t>Company&amp;Security Informations (old version 2.8.0) 
   - convert.dat, dividend.dat, exercise.dat, interest.dat, meeting.dat, principl.dat, capret.dat
      + Add field Record Date &amp; Ending X's Date
   - right.dat
      + Add field Record Date &amp; Ending X's Date
      + Adjust Remark of File
   - obenefit.dat
      + Add field Record Date , Ending X's Date &amp; Type of allocated securities 
      + Adjust Possible Value of Type of Benefits Field
      + Adjust Remark of File
   - holder.dat, distrib.dat, hldnat.dat &amp; freeflt.dat
      + Change meaning of Book Closing Date field</t>
  </si>
  <si>
    <t>2.7.2</t>
  </si>
  <si>
    <t>Company&amp;Security Informations (old version 2.7.2) 
   - Adjfactor.dat : Add Possible Value for Adjusted Price for Warrant</t>
  </si>
  <si>
    <t>2.7.1</t>
  </si>
  <si>
    <t xml:space="preserve">Company&amp;Security Informations (old version 2.7.1) 
   - SET Industry&amp;Sector : Adjust Possible Value for sSET Index
Trading Informations (old version 2.7.0)
   - Cancel files : d_coms50.dat, d_coms100.dat, d_comsHD.dat
   - Add file : d_comsidx.dat
   - d_set50.dat, SET Industry&amp;Sector
      + Adjusted Possible Value for sSET Index
   - d_sector : Update P/E Definition (Updated 3/3/2017) </t>
  </si>
  <si>
    <t>2.7.1.1</t>
  </si>
  <si>
    <t>Trading Informations (old version 2.7.1)
   - d_set50.dat, c_comidx.dat &amp; SET Industry&amp;Sector : Adjusted Possible Value for SETCLMV Index</t>
  </si>
  <si>
    <t>2.7.0</t>
  </si>
  <si>
    <t>Company&amp;Security Informations (old version 2.7) 
   - Meeting.dat : Extend field Meeting Name &amp; Meeting Agenda both Thai and English
   - News.dat : Extend field Title of News</t>
  </si>
  <si>
    <t>2.6.4</t>
  </si>
  <si>
    <t>Company&amp;Security Informations (old version 2.6.4) 
   - FundPro.dat : add field Trustee for PropFund&amp;REIT
   - Convert.dat, Exercise.dat : add field Beginning and End Date of Notification Period
   - Dividend.dat : add field par value
   - Meeting.dat
      + extend field Meeting Place both Thai and English
      + add field Type of Meeting
   - Rights.dat : add field Allocated to shareholder who subscribe for additional shares Flag , Link Security Id, Link News Announced Date and Link Sequence of Announcement</t>
  </si>
  <si>
    <t>2.6.3.1</t>
  </si>
  <si>
    <t>Trading Informations (old version 2.5.3)
   - d_stat.dat : Adjust Description of Statistics Field (Market Cap., P/E, P/BV, DividendYied, Dividend Payout Ratio, Turnover Ratio)</t>
  </si>
  <si>
    <t>2.6.2</t>
  </si>
  <si>
    <t>Company&amp;Security Informations (old version 2.6.2) 
   - Industry Name, Sector Name  : Industry Reclassification for mai Market
   - m_under.dat : Adjust Possible Value of Asset Class field
Trading Informations (old version 2.5.2)
   - Industry Name, Sector Name : Industry Reclassification for mai Market
   - d_sector.dat, d_stat.dat : update description of Industry No. and Sector No.</t>
  </si>
  <si>
    <t>2.6.3</t>
  </si>
  <si>
    <t xml:space="preserve">Company&amp;Security Informations (old version 2.6.3) 
   - cashbal.dat : Add Level field </t>
  </si>
  <si>
    <t>2.6.0</t>
  </si>
  <si>
    <t>Company&amp;Security Informations (old version 2.6) 
   - Undersec.dat
      + Adjust field names of Underlying ID and Underlying Name 
      + Add Possible Value of Underlying Type
   - fundpro.dat
      + Change Company ID to Security ID field &amp; change key 
      + Cancel Asset Management Company field &amp; Investment Policy field
      + Add Asset Management ID, No. of Creation Unit, Management Fee (%), Market Maker &amp; Participant Dealer field
   - m_under.dat : Add Underlying Type, Underlying Name, Asset Class field &amp; Remark 
   - Adjfactor.dat : Add Adjusted Factor Excluded PC field
Trading Informations (old version 2.5.0)
   - d_stat.dat 
      + Adjust Description of Book Value per Share Field
      + Cancel sending Price per NAV of funds (P/BV Field)</t>
  </si>
  <si>
    <t>2.6.1</t>
  </si>
  <si>
    <t>Company&amp;Security Informations (old version 2.6.1) 
   - compsec.dat : Add field URL for Security
   - divdiend.dat : Add field Dividend Price in Underlying's currency for ThaiDR
   - m_under.dat : Add field Currency of Underlying, Stock Exchange of Underlying for ThaiDR
Trading Informations (old version 2.5.1)
   - Extend field length of dividend per dhare, acc.dividend per share</t>
  </si>
  <si>
    <t>2.5.0</t>
  </si>
  <si>
    <t>Company&amp;Security Informations (old version 2.5.0) 
   - Compsec.dat : Change Multiplier of Index DW from Col. 402-434 to Col. 439-451
   - Chgratio.dat : Add field Old Multiplier and New Multiplier</t>
  </si>
  <si>
    <t>2.4.1</t>
  </si>
  <si>
    <t>Company&amp;Security Informations (old version 2.4.1) 
   - Industry Name, Sector Name : 
      + Add New Sector (CONS)
      + Change Sector Name : PFUND to PF&amp;REIT</t>
  </si>
  <si>
    <t>2.4.0</t>
  </si>
  <si>
    <t>Company&amp;Security Informations (old version 2.4.0) 
   - distrib.dat, freefloat.dat : 
      + Add Possible Value for Book Closing Type
      + extend  Book Closing Type field's size
   - holder.dat :
      + Add field Nationality Type
      + Stop Dissemination of shareholder type
   - Add file Cashbal.dat
   - business.dat : extend  Business Type field's size
   - company.dat : Add Issuer Credit Rating of DW Issuer
   - compsec.dat : Stop Dissemination of Credit Rating of DW Issuer &amp; Credit Rating Agency
Trading Informations (old version 2.4.0)
   - d_stat.dat : Add field earning date</t>
  </si>
  <si>
    <t>2.3.0</t>
  </si>
  <si>
    <t>Company&amp;Security Informations (old version 2.3.0) 
   - compsec.dat : Add Definition of Exercise Price field , Exercise Ratio field
   - undersec.dat : Add remark for Underlying Type
   - capraise.dat : Add Posible Value of field Corporate Action Type
   - rights.dat : Update Posible Value of field Type of Benefits To  Shareholders
   - Add New Other Benefit file (OBenefit.dat)
   - form56_1.dat : Add field type of report
   - nav.dat : Update definition of fields
   - m_under.dat : Add New Master Underlying for Index DW
Trading Informations (old version 2.3.0)
   - d_stat.dat : Add Possible Value in benefit field</t>
  </si>
  <si>
    <t>2.2.0</t>
  </si>
  <si>
    <t>Company&amp;Security Informations (old version 2.2.0) 
   - compsec.dat : extend Conversion/Exercise/Strike Price , Conversion/Exercise/Voting Stock Ratio , Interest Rate  field's size
   - capraise.dat : extend Right Price field's size
   - chgratio.dat : extend Old Ratio, New Ratio, Old Exercise Price, New Exercise Price field's size
   - convert.dat : extend Conversion Ratio, Conversion Price field's size
   - dividend.dat : extend Share Dividend Ratio, Dividend Price field's size
   - exercise.dat : extend Exercise Ratio, Exercise Price field's size
   - interest.dat : extend Interest Rate, Interest Price field's size
   - othercap.dat : extend Right Price field's size
   - principl.dat : extend principal payment / unit field's size
   - rights.dat : extend Right Ratio, Right Price field's size
   - capret.dat : extend Capital Return per Share field's size
   - Finance.dat : Add Field Start Date of Fiscal Period and Start Date of Fiscal Year
   - invest.dat : Add Field Cancel Status
   - Add File newstmpl.dat , fadvback.dat
   - Add News Template Type Sheet
Trading Informations (old version 2.2.0)
   - d_stat.dat : Extend field length of dividend per share, acc. dividend per share</t>
  </si>
  <si>
    <t>2.1.0</t>
  </si>
  <si>
    <t>Company&amp;Security Informations (old version 2.1.0) 
   - compsec.dat : Add Field Infrastructure Fund
   - secbal.dat : extend Linked Security Symbol field's size
   - chgnamep.dat : extend Old Name of Participant field's size &amp; New Name of Participant field's Size
   - m_finadv.dat, finadv.dat : extend Financial Advisor Name field's size
   - m_parti.dat : extend Participant Name field's size
Trading Informations (old version 2.1.0)
   - d_broker.dat : Extend field length of Broker Name
   - d_subbro.dat : Extend field length of Sub Broker Name</t>
  </si>
  <si>
    <t>2.0.0</t>
  </si>
  <si>
    <t>Company&amp;Security Informations (old version 2.0.0) 
   - All Files : extend Security Symbol field's size 
   - distrib.dat : Add Possible Value for Book Closing Type
   - Finance.dat : Extend field length of Accumulated Amount, Amount Field
   - capannce.dat, capreduc.dat, chgpar.dat, chgratio.dat, convert.dat, dividend.dat,exercise.dat, meeting, nodvd.dat, othercap.dat, rights.dat, capret.dat : Extend field length of Sequence of Announcement
   - secbal.dat : Extend field Length of Linked Sequence of Announcement
   - Stockopt.dat : Cancel file
   - Industry Name, Sector Name : Update Industry, Sector of mai Market
Trading Informations (old version 2.0.0)
   - Change file name d_stock.dat to d_stat.dat and Adjust format to support new market data
   - Change file name d_mbof.dat to d_trade.dat and Adjust format to support new market data
   - Adjust d_trdspc.dat to support new market data
   - Adjust d_sector.dat to support new market data
   - d_stat.dat, d_trade.dat, d_coms50.dat, d_coms100.dat, d_trdspc.dat, d_comsHD.dat : extend Security Symbol field's size
   - d_stat.dat : Extend field length of Acc. Dividend/Share
   - d_sector.dat, d_stat.dat : Update Industry, Sector for mai Market
   - d_optsum.dat, d_option.dat, riskpara.dat : Cancel file</t>
  </si>
  <si>
    <t>1.7.1</t>
  </si>
  <si>
    <t>Trading Informations (old version 1.3.2)
   - d_stock.dat : add field Acc. Dividend/Share, Acc. No. of Payment/Year and Dividend Payout Ratio</t>
  </si>
  <si>
    <t>1.7.0</t>
  </si>
  <si>
    <t>Company&amp;Security Informations (old version 1.7.0) 
   - Sector Name : Add New Sector (SETHD)</t>
  </si>
  <si>
    <t>1.6.1</t>
  </si>
  <si>
    <t>Trading Informations (old version 1.3.1)
   - add File d_subbro.dat
   - add File d_comsHD.dat
   - d_sector.dat, d_stock.dat, d_set50.dat : add possible value I_sector = 88 (SETHD Index)</t>
  </si>
  <si>
    <t>1.6.0</t>
  </si>
  <si>
    <t>Company&amp;Security Informations (old version 1.6.0) 
   - compsec.dat : Add Possible Value field name of detailed file
   - Finance.dat : Delete field Account Name (English)
   - m_accode.dat : Add field account indent , Account Type
   - capraise.dat : Add Capital Raised of Security
   - interest.dat : Extend field length of Sequence of Announcement
   - principl.dat : Extend field length of Sequence of Announcement</t>
  </si>
  <si>
    <t>1.5.0</t>
  </si>
  <si>
    <t>Company&amp;Security Informations (old version 1.5.0) 
   - secfile.dat : Update Possible Value for Type of Report</t>
  </si>
  <si>
    <t>1.4.0</t>
  </si>
  <si>
    <t>Company&amp;Security Informations (old version 1.4.0) 
   - FundPro.dat : Add file Fund Profile
   - Annual.dat : Add file Annual Report
   - CapRet.dat : Add file Capital Return (XN)
   - distrib.dat : Add possible value for Book Closing Type (XN)
   - compsec.dat :  
      + Add possible value for security type (ETF)
      + Add possible value Cause of Delisting
   - ChgPar.dat : Add Field Change Par Type
   - holder.dat : 
      + Add possible value holder type
      + Extend field length of Last Name of Shareholder
   - Industry Name, Sector Name : Add New Sector (STEEL)
   - m_accode.dat : Extend field length of Account Name
   - company.dat : Extend field length of Company name (Thai, English)
   - chgnamec.dat : Extend field length of Company name (Thai, English)
Trading Informations (old version 1.3.0)
   - d_stock.dat : 
      + add possible value for Benefit 'XN'
      + add possible value for Security Type 'ETF'
   - d_sector.dat, d_stock.dat : change possible value for new sector (34-STEEL)</t>
  </si>
  <si>
    <t>1.3.10</t>
  </si>
  <si>
    <t>Company&amp;Security Informations (old version 1.3.10) 
   - news.dat : 
      + Extend field length of Title of News
      + Add column to support xml file name
   - Compsec.dat : Extend field lenght of Par Value
   - SecBal.dat : Extend field lenght of Par Value
   - Capannce.dat : Extend field lenght of Par Value
   - ChgPar.dat : Extend field lenght of Old Par Value and New Par Value
Trading Informations (old version 1.2.6)
   - d_stock.dat : Extend field length of Par Value</t>
  </si>
  <si>
    <t>1.3.9</t>
  </si>
  <si>
    <t>Company&amp;Security Informations (old version 1.3.9) 
   - holder.dat : Adjust definition of Percent of Share  In Hand</t>
  </si>
  <si>
    <t>1.3.8</t>
  </si>
  <si>
    <t>Company&amp;Security Informations (old version 1.3.8) 
   - adjfactor.dat : Add NEW adjusted factor file
   - tres_hed.dat : Adjust definition of Type of Treasury
   - board.dat : Add Director Type (Executive)</t>
  </si>
  <si>
    <t>1.3.7</t>
  </si>
  <si>
    <t>Company&amp;Security Informations (old version 1.3.7) 
   - compsec.dat : Add Cause of Delisting
   - m_auditc.dat : Extend field length of Audit Company Name (Thai/Eng)
Trading Informations (old version 1.2.5)
   - d_broker.dat : Adjust d_broker to exclude broker portfolio transaction
   - d_cust.dat : Adjust d_cust to separate institute transaction, value and volume to institute and broker portfolio transaction, value and volume</t>
  </si>
  <si>
    <t>1.3.6</t>
  </si>
  <si>
    <t>Company&amp;Security Informations (old version 1.3.6) 
   - compsec.dat : Add derivatives warrant profile
   - dwouts.dat, secfile.dat : Add NEW monthly derivatives warrant report
   - secfile.dat : Add NEW Terms and Condition of Warrants
   - m_accode.dat , finance.dat : Merge account form(Bank&amp;Finance)
Trading Informations (old version 1.2.4)
   - d_trdspc.dat : add short sale, TTF and NVDR trading data</t>
  </si>
  <si>
    <t>1.3.5</t>
  </si>
  <si>
    <t>Company&amp;Security Informations (old version 1.3.5) 
   - compsec.dat : Add last exercise date for warrant
   - finadv.dat, silent.dat : Amend description
Trading Informations (old version 1.2.3)
   - d_stock.dat : extend PAR field's size
   - d_stock.dat : add description of key statistics for property fund or unit trust
   - d_sector.dat : add description for property fund sector (sector id = 33)</t>
  </si>
  <si>
    <t>1.3.4</t>
  </si>
  <si>
    <t>Company&amp;Security Informations (old version 1.3.4) 
   - news.dat : add column to support pdf file name</t>
  </si>
  <si>
    <t>1.3.3</t>
  </si>
  <si>
    <t>Company&amp;Security Informations (old version 1.3.3) 
   - f_room.dat : extend decimal point of all percent value of foreign limit
   - f_room.dat : add %Foreign Available and %Foreign Queue field
   - cancel form45.dat</t>
  </si>
  <si>
    <t>1.3.2.1</t>
  </si>
  <si>
    <t>Trading Informations (old version 1.2.2)
   - d_stock.dat : add field to support NPG Flag</t>
  </si>
  <si>
    <t>1.3.2</t>
  </si>
  <si>
    <t>Company&amp;Security Informations (old version 1.3.2) 
   - compnay.dat : extend field length of dividend policy
   - tres_det.dat : extend field length of treasury sequence
   - form56_1.dat : amend primay key of form56_1</t>
  </si>
  <si>
    <t>1.3.1</t>
  </si>
  <si>
    <t>Company&amp;Security Informations (old version 1.3.1) 
   - add possible value for Sector Reclassification PhaseIV and Non-Performing Group &gt; Industry Name, Sector Name
   - sign.dat : change the display of compliance sign from 'C' (Compliance) to be 'NC' (Non Compliance)
Trading Informations (old version 1.2.1)
   - d_sector.dat,d_stock.dat : add possible value for Sector Reclassification PhaseIV and Non-Performing Group
   - d_stock.dat : change the display of compliance sign from 'C' (Compliance) to be 'NC' (Non Compliance)</t>
  </si>
  <si>
    <t>1.3.0</t>
  </si>
  <si>
    <t>Company&amp;Security Informations (old version 1.3) 
   - add possible value for sign post in ( C,ST )
   - add possible value for News Release
Trading Informations (old version 1.2.0)
   - d_stock.dat : add possible value col. sign ( add 'C' , 'ST' )</t>
  </si>
  <si>
    <t>1.2.0</t>
  </si>
  <si>
    <t>Company&amp;Security Informations (old version 1.2) 
   - compsec.dat : add new security type to support ETP</t>
  </si>
  <si>
    <t>1.1.1</t>
  </si>
  <si>
    <t>Company&amp;Security Informations (old version 1.1.1) 
   - rehab.dat : add new file for internal system</t>
  </si>
  <si>
    <t>1.1.0</t>
  </si>
  <si>
    <t>Company&amp;Security Informations (old version 1.1.0)
   - News.dat :  Add possible vaule for support news alert</t>
  </si>
  <si>
    <t>1.0.1</t>
  </si>
  <si>
    <t>Trading Informations (old version 1.1.0)
   - Add d_coms100.dat
   - d_set50.dat : add possible value I_sector = 90 (SET 100 Index)</t>
  </si>
  <si>
    <t>1.0.0</t>
  </si>
  <si>
    <t>- Create Company&amp;Security's Informations (old version 1.0.0)
- Trading Informations (old version 1.0.0)
   - Add File d_tradsum.dat</t>
  </si>
  <si>
    <t xml:space="preserve">Change Summary </t>
  </si>
  <si>
    <t>No</t>
  </si>
  <si>
    <t>File Name</t>
  </si>
  <si>
    <t>Delimited Format (เปลี่ยนนามสกุลเป็น .csv)</t>
  </si>
  <si>
    <t>Fixed Length (นามสกุลเป็น .dat เหมือนเดิม)</t>
  </si>
  <si>
    <t>Extend Length</t>
  </si>
  <si>
    <t>Multiple Values</t>
  </si>
  <si>
    <t>ตัด field/possible value ที่ไม่ใช้งาน</t>
  </si>
  <si>
    <t>Others</t>
  </si>
  <si>
    <t>Other</t>
  </si>
  <si>
    <t>Company&amp;Security Information</t>
  </si>
  <si>
    <t>Company.csv</t>
  </si>
  <si>
    <t>- Company name Thai, Eng 
- Company Address Thai, Eng
- Telephone
- Fax
- List Condition File Name  Thai, Eng
- Credit Rating Agency Thai, Eng</t>
  </si>
  <si>
    <t>- URL</t>
  </si>
  <si>
    <t>- e-mail
- Apply Date
- Risk manager flag
- Company Type : ตัด Possible value 'Risk Manager' และ 'Delisted' เนื่องจากไม่มีการใช้งาน</t>
  </si>
  <si>
    <t>- Dividend Policy : 
เดิม ส่งเป็นข้อมูลใน field Dividend Policy
ใหม่ ส่งเป็น file แนบแทน 
เพื่อให้ส่งออกได้ข้อความครบถ้วน</t>
  </si>
  <si>
    <t>Company.dat</t>
  </si>
  <si>
    <t>- Company Type : ตัด Possible value 'Risk Manager' และ 'Delisted' เนื่องจากไม่มีการใช้งาน</t>
  </si>
  <si>
    <t>- Dividend Policy : 
เดิม ส่งเป็นข้อมูลใน field Dividend Policy
ใหม่ ส่งเป็น file แนบแทน 
เพื่อให้ส่งออกได้ข้อความครบถ้วน
โดยไม่ปรับความกว่างของ field เพื่อลดผลกระทบ</t>
  </si>
  <si>
    <t>CompRole.csv (new file)</t>
  </si>
  <si>
    <t>-</t>
  </si>
  <si>
    <t>CompSec.csv</t>
  </si>
  <si>
    <r>
      <t xml:space="preserve">- Security Full Name Thai, Eng และเพิ่มส่งชืีอเต็มของหลักทรัพย์ให้สื่อความหมายยิ่งขึ้น
- Currency ปรับจาก 10 เป็น 3 ตัวอักษร
- Name of Detail file Thai, Eng
</t>
    </r>
    <r>
      <rPr>
        <sz val="10"/>
        <rFont val="Tahoma"/>
        <family val="2"/>
      </rPr>
      <t>- IPO Price/ DR Price</t>
    </r>
  </si>
  <si>
    <t>- Market Maker ID (Add)
- URL of Underlying</t>
  </si>
  <si>
    <t xml:space="preserve">- Index Share 
- Risk Manager
- Reserved
- Secondary Market Name
- Credit Rating of issuer
- Credit Rating Agency
- Security Type : ยกเลิก Possible values ที่ไม่เคยมีข้อมูลออก เช่น Index Option, Index Warrant, Sec Type ของ bond บางประเภท เป็นต้น
- Market Type : ยกเลิก Possible Value Options
- Cause of Delisting : ยกเลิก Possible Value '0' </t>
  </si>
  <si>
    <t xml:space="preserve"> - Security’s Listing Status : เพิ่ม Possible value Cancel เนื่องจากมีหุ้นบางประเภทที่บริษัทประกาศข่าวว่าจะออกแล้วมีการยกเลิกการออกหุ้นภายหลัง
 - Market Maker Name ปรับจาก แสดงเป็นชื่อ MM เป็น ID link กับ Company ID ใน company.csv และใช้ร่วมกับกองทุน
 -IPO Price / DR Price ปรับปรุงคำอธิบาย
 - Cause of Delisting ปรับปรุงคำอธิบาย Possible value</t>
  </si>
  <si>
    <t>CompSec.dat</t>
  </si>
  <si>
    <t>- Security Full Name Thai, Eng และเพิ่มส่งชืีอเต็มของหลักทรัพย์ให้สื่อความหมายยิ่งขึ้น
- Name of Detail file Thai, Eng
- IPO Price/ DR Price</t>
  </si>
  <si>
    <t xml:space="preserve">- Cause of Delisting : ยกเลิก Possible Value '0' </t>
  </si>
  <si>
    <t xml:space="preserve"> - Security’s Listing Status : เพิ่ม Possible value Cancel เนืองจากมีบางหลักทรัพย์ที่บจ. ออกข่าวว่าจะออก แล้วยกเลิกภายหลัง
 - Market Maker Name ปรับจาก แสดงเป็นชื่อ MM เป็น ID link กับ Company ID ใน m_refcomp.dat และใช้ร่วมกับกองทุน
 -IPO Price / DR Price ปรับปรุงคำอธิบาย
 - Cause of Delisting ปรับปรุงคำอธิบาย Possible value</t>
  </si>
  <si>
    <t>SecBal.csv</t>
  </si>
  <si>
    <t>- No. of Changed Shares for Calculate Index
- Corporate Action Type : ตัด Possible value SO-Stock Options ไม่มีใช้</t>
  </si>
  <si>
    <t/>
  </si>
  <si>
    <t>SecBal.dat</t>
  </si>
  <si>
    <t>Security.csv</t>
  </si>
  <si>
    <t>Security.dat</t>
  </si>
  <si>
    <t>UnderSec.csv</t>
  </si>
  <si>
    <t>- Underlying Name</t>
  </si>
  <si>
    <t>UnderSec.dat</t>
  </si>
  <si>
    <t>CapRaise.csv</t>
  </si>
  <si>
    <t>CapRaise.dat</t>
  </si>
  <si>
    <t>FundPro.csv</t>
  </si>
  <si>
    <t>- Asset Management ID (Add)
- Property Manager ID (Add)
- Trustee ID (Add)</t>
  </si>
  <si>
    <t>- Property Manager Thai, Eng
    Participant Dealer Thai, Eng
    Trustee Thai, Eng 
    ปรับจาก
    เดิม แสดงเป็นชื่อเต็ม 
    ใหม่ แสดงเป็น ID link กับ Company ID ใน company.csv
- Market Maker Name Thai, Eng ตัดออก ย้ายไปใช้ร่วมกับ DW ที่ Compsec.csv</t>
  </si>
  <si>
    <t>FundPro.dat</t>
  </si>
  <si>
    <t xml:space="preserve">-  Asset Management ID
</t>
  </si>
  <si>
    <t>- Asset Management ID
- Property Manager Thai, Eng
- Participant Dealer Thai, Eng
- Trustee Thai, Eng</t>
  </si>
  <si>
    <t xml:space="preserve"> - Property Manager Thai, Eng
    Participant Dealer Thai, Eng
    Trustee Thai, Eng 
    ปรับจาก
    เดิม แสดงเป็นชื่อเต็ม 
    ใหม่ แสดงเป็น ID link กับ Company ID ใน company.dat
- Market Maker Name Thai, Eng ตัดออก ย้ายไปใช้ร่วมกับ DW ที่ Compsec.dat</t>
  </si>
  <si>
    <t>Business.csv</t>
  </si>
  <si>
    <t>Business.dat</t>
  </si>
  <si>
    <t>CapAnnce.csv</t>
  </si>
  <si>
    <t>CapAnnce.dat</t>
  </si>
  <si>
    <t>CapReduc.csv</t>
  </si>
  <si>
    <t>CapReduc.dat</t>
  </si>
  <si>
    <t>ChgPar.csv</t>
  </si>
  <si>
    <t>ChgPar.dat</t>
  </si>
  <si>
    <t>ChgRatio.csv</t>
  </si>
  <si>
    <t>ChgRatio.dat</t>
  </si>
  <si>
    <t>Convert.csv</t>
  </si>
  <si>
    <t>Convert.dat</t>
  </si>
  <si>
    <t>Dividend.csv</t>
  </si>
  <si>
    <t xml:space="preserve">- Source of dividend payment  เพิ่ม Possible Value '' ไม่ระบุ </t>
  </si>
  <si>
    <t>Dividend.dat</t>
  </si>
  <si>
    <t>Exercise.csv</t>
  </si>
  <si>
    <t>Exercise.dat</t>
  </si>
  <si>
    <t>Interest.csv</t>
  </si>
  <si>
    <t>Interest.dat</t>
  </si>
  <si>
    <t>Meeting.csv</t>
  </si>
  <si>
    <t>Meeting.dat</t>
  </si>
  <si>
    <t>Nodvd.csv</t>
  </si>
  <si>
    <t>Nodvd.dat</t>
  </si>
  <si>
    <t>OtherCap.csv</t>
  </si>
  <si>
    <t>OtherCap.dat</t>
  </si>
  <si>
    <t>Principl.csv</t>
  </si>
  <si>
    <t>Principl.dat</t>
  </si>
  <si>
    <t>Rights.csv</t>
  </si>
  <si>
    <t>Rights.dat</t>
  </si>
  <si>
    <t>CapRet.csv</t>
  </si>
  <si>
    <t>CapRet.dat</t>
  </si>
  <si>
    <t>OBenefit.csv</t>
  </si>
  <si>
    <t>- Type of Benefits : เพิ่ม  possible value '4'
- Rights Price, Alloted Share : ปรับคำอธิบาย</t>
  </si>
  <si>
    <t>OBenefit.dat</t>
  </si>
  <si>
    <t>AdjFactor.csv</t>
  </si>
  <si>
    <t>AdjFactor.dat</t>
  </si>
  <si>
    <t>News.csv</t>
  </si>
  <si>
    <t>- Security Id
- Security Name
- News file name
- PDF News File Name
- XML News File Name</t>
  </si>
  <si>
    <t>- Security Id
- Security Name</t>
  </si>
  <si>
    <t>- Add News ID
- ปรับ key ของ file
   เดิม Security ID, Sequence of news
   ใหม่ News ID
- ปรับลำดับฟิลด์</t>
  </si>
  <si>
    <t>News.dat</t>
  </si>
  <si>
    <t>NewsTmpl.csv</t>
  </si>
  <si>
    <t>- Add News ID
- ปรับ key ของ file 
   เดิม Security ID, Sequence of news, news Template Type
   ใหม่ News ID, news template type
- ปรับลำดับฟิลด์</t>
  </si>
  <si>
    <t>NewsTmpl.dat</t>
  </si>
  <si>
    <t>FinStmt.csv</t>
  </si>
  <si>
    <t>- News File Name Thai, Eng</t>
  </si>
  <si>
    <t>FinStmt.dat</t>
  </si>
  <si>
    <t>FinStmtDet.csv</t>
  </si>
  <si>
    <t>FinStmtDet.dat</t>
  </si>
  <si>
    <t>Form56.csv</t>
  </si>
  <si>
    <t>- File Name</t>
  </si>
  <si>
    <t>Form56.dat</t>
  </si>
  <si>
    <t>Nav.csv</t>
  </si>
  <si>
    <t>Nav.dat</t>
  </si>
  <si>
    <t>ChgNameC.csv</t>
  </si>
  <si>
    <t>- Old Thai Full Name of Company
- Old Eng Full Name of Company
- New Thai Full Name of Company
- New Eng Full Name of Company</t>
  </si>
  <si>
    <t>ChgNameC.dat</t>
  </si>
  <si>
    <t>ChgNameP.csv</t>
  </si>
  <si>
    <t>- Old Thai Full Name of Participant
- Old Eng Full Name of Participant
- New Thai Full Name of Participant
- New Eng Full Name of Participant</t>
  </si>
  <si>
    <t>ChgNameP.dat</t>
  </si>
  <si>
    <t>ChgNameS.csv</t>
  </si>
  <si>
    <t>ChgNameS.dat</t>
  </si>
  <si>
    <t>ChgSect.csv</t>
  </si>
  <si>
    <t>ChgSect.dat</t>
  </si>
  <si>
    <t>Holder.csv</t>
  </si>
  <si>
    <t>- First Name of Shareholder Thai, Eng</t>
  </si>
  <si>
    <t>- Shareholder type
- Nationality</t>
  </si>
  <si>
    <t>Holder.dat</t>
  </si>
  <si>
    <t>Distrib.csv</t>
  </si>
  <si>
    <t>Distrib.dat</t>
  </si>
  <si>
    <t>Nvdr.csv</t>
  </si>
  <si>
    <t>Nvdr.dat</t>
  </si>
  <si>
    <t>HldNat.csv</t>
  </si>
  <si>
    <t>HldNat.dat</t>
  </si>
  <si>
    <t>FreeFlt.csv</t>
  </si>
  <si>
    <t>FreeFlt.dat</t>
  </si>
  <si>
    <t>M_AcCode.csv</t>
  </si>
  <si>
    <t>M_AcCode.dat</t>
  </si>
  <si>
    <t>M_Audit.csv</t>
  </si>
  <si>
    <t>- First Name of Auditor Thai, Eng</t>
  </si>
  <si>
    <t>M_Audit.dat</t>
  </si>
  <si>
    <t>M_Auditc.csv</t>
  </si>
  <si>
    <t>- Audit Company Name Thai, Eng 
- Audit Company Address Thai, Eng
- Telephone Number
- Fax Number 
- E-Mail Address
- URL</t>
  </si>
  <si>
    <t>M_Auditc.dat</t>
  </si>
  <si>
    <t>M_Board.csv</t>
  </si>
  <si>
    <t>- First Name of Director Thai, Eng</t>
  </si>
  <si>
    <t>M_Board.dat</t>
  </si>
  <si>
    <t>M_Calen.csv</t>
  </si>
  <si>
    <t>M_Calen.dat</t>
  </si>
  <si>
    <t>M_Finadv.csv</t>
  </si>
  <si>
    <t xml:space="preserve">- Financial Advisor Name Thai, Eng 
- Financial Advisor Address Thai, Eng
- Telephone Number
- Fax Number 
- E-Mail Address
- URL
</t>
  </si>
  <si>
    <t>- Financial Advisor Name</t>
  </si>
  <si>
    <t>M_Finadv.dat</t>
  </si>
  <si>
    <t>M_Parti.csv</t>
  </si>
  <si>
    <t>- Participant Full Name Thai, Eng
- Participant Address Thai, Eng
- Telephone Number
- Fax Number 
- E-Mail Address
- URL</t>
  </si>
  <si>
    <t xml:space="preserve">- Add Sequence Participant Id </t>
  </si>
  <si>
    <t>M_Parti.dat</t>
  </si>
  <si>
    <t>M_Pos.csv</t>
  </si>
  <si>
    <t>M_Pos.dat</t>
  </si>
  <si>
    <t>M_Under.csv</t>
  </si>
  <si>
    <t>- Underlying Name
- Underlying description Thai, Eng</t>
  </si>
  <si>
    <t>M_Under.dat</t>
  </si>
  <si>
    <t>Auditor.csv</t>
  </si>
  <si>
    <t>- First Name of Auditor Thai, Eng
- Audit Company Name Thai, Eng</t>
  </si>
  <si>
    <t>- Change key 
    เดิม Company Id, Audit Date, Auditor ID, Audit Company ID
    ใหม่ Company Id, Audit Date, Audit Company ID, Auditor ID
- สลับตำแหน่งของ Auditor ID และ Audit Company ID
- Auditor ID : ปรับการส่งให้รองรับกรณี บจ. ระบุแต่ชื่อ บ.ตรวจสอบบัญชี ไม่ระบุชื่อผู้ตรวจสอบ</t>
  </si>
  <si>
    <t>Auditor.dat</t>
  </si>
  <si>
    <t>- Change key 
    เดิม Company Id, Audit Date, Auditor ID, Audit Company ID
    ใหม่ Company Id, Audit Date, Audit Company ID, Auditor ID
- Auditor ID : ปรับการส่งให้รองรับกรณี บจ. ระบุแต่ชื่อ บ.ตรวจสอบบัญชี ไม่ระบุชื่อผู้ตรวจสอบ</t>
  </si>
  <si>
    <t>Board.csv</t>
  </si>
  <si>
    <t>Board.dat</t>
  </si>
  <si>
    <t>Mgmt.csv</t>
  </si>
  <si>
    <t>- First Name of  Management Thai, Eng</t>
  </si>
  <si>
    <t>Mgmt.dat</t>
  </si>
  <si>
    <t>FinAdv.csv</t>
  </si>
  <si>
    <t>- Financial Advisor Full Name Thai, Eng</t>
  </si>
  <si>
    <t>FinAdv.dat</t>
  </si>
  <si>
    <t>Fadvback.csv</t>
  </si>
  <si>
    <t>Fadvback.dat</t>
  </si>
  <si>
    <t>F_Room.csv</t>
  </si>
  <si>
    <t>F_Room.dat</t>
  </si>
  <si>
    <t>Invested.csv - Cancel</t>
  </si>
  <si>
    <t>Invested.dat - Cancel</t>
  </si>
  <si>
    <t>Sign.csv</t>
  </si>
  <si>
    <t>- Sign Posting News File Name Thai, Eng
- Sign Lifting News File Name Thai, Eng</t>
  </si>
  <si>
    <t>- Sign : Add new possible vaue of sign 'P' (Pause)</t>
  </si>
  <si>
    <t>Sign.dat</t>
  </si>
  <si>
    <t>Sign_Det.csv</t>
  </si>
  <si>
    <t>- Reason of Sign Posting News File Name Thai, Eng
- Reason of Sign Lifting News File Name Thai, Eng</t>
  </si>
  <si>
    <t>Sign_Det.dat</t>
  </si>
  <si>
    <t>Sign_LiftTmp.csv</t>
  </si>
  <si>
    <t>- Sign Lifting News File Name Thai, Eng</t>
  </si>
  <si>
    <t>Sign_LiftTmp.dat</t>
  </si>
  <si>
    <t>CashBal.csv</t>
  </si>
  <si>
    <t>- Related News of Cash Balance Annoucement  Thai, Eng
- Related News of Ending of Cash Balance Thai, Eng</t>
  </si>
  <si>
    <t>CashBal.dat</t>
  </si>
  <si>
    <t>Silent.csv</t>
  </si>
  <si>
    <t>Silent.dat</t>
  </si>
  <si>
    <t>Tres_Hed.csv</t>
  </si>
  <si>
    <t>ปรับคำอธิบายของแต่ละ field ให้ชัดเจนขึ้นแต่ความหมายเหมือนเดิม</t>
  </si>
  <si>
    <t>Tres_Hed.dat</t>
  </si>
  <si>
    <t>Tres_Det.csv</t>
  </si>
  <si>
    <t>- ปรับคำอธิบายของแต่ละ field ให้ชัดเจนขึ้นแต่ความหมายเหมือนเดิม
- Type of Treasury : เพิ่ม possible value 'RO', 'ES'</t>
  </si>
  <si>
    <t>Tres_Det.dat</t>
  </si>
  <si>
    <t>DWouts.csv</t>
  </si>
  <si>
    <t>DWouts.dat</t>
  </si>
  <si>
    <t>SecFile.csv</t>
  </si>
  <si>
    <t>- Name of Report File</t>
  </si>
  <si>
    <t>SecFile.dat</t>
  </si>
  <si>
    <t>D_Broker.csv</t>
  </si>
  <si>
    <t>- Reserved</t>
  </si>
  <si>
    <t>D_Broker.dat</t>
  </si>
  <si>
    <t>D_SubBro.csv</t>
  </si>
  <si>
    <t>D_SubBro.dat</t>
  </si>
  <si>
    <t>D_Cust.csv</t>
  </si>
  <si>
    <t>D_Cust.dat</t>
  </si>
  <si>
    <t>D_Sector.csv</t>
  </si>
  <si>
    <t xml:space="preserve">- P/E, P/BV, Dividend Yield, 12M Dividend Yield, Market EPS: ปรับ Possible value
- Remark เพิ่มการแสดงผลบนหน้าจอของค่าสถิติต่างๆ </t>
  </si>
  <si>
    <t>D_Sector.dat</t>
  </si>
  <si>
    <t>D_Stat.csv</t>
  </si>
  <si>
    <t>Security Type: ยกเลิก Possible values ที่ไม่เคยมีข้อมูลออก เช่น Derivative Warrant ที่มี Underlying ASSET เป็น Index (Index Warrant) เป็นต้น</t>
  </si>
  <si>
    <t xml:space="preserve">- Benefit : เพิ่ม Possible value 'XW'
- Halt/ Suspense Flag : เพิ่ม Possible value 'P' (Pause)
- P/E, P/BV, Dividend Yield, 12M Dividend Yield, Dividend Payout ratio และ PEG: ปรับ Possible value
- Remark เพิ่มการแสดงผลบนหน้าจอของค่าสถิติต่างๆ </t>
  </si>
  <si>
    <t>D_Stat.dat</t>
  </si>
  <si>
    <t>- Benefit : เพิ่ม Possible value 'XW'
- Halt/ Suspense Flag : เพิ่ม Possible value 'P' (Pause)</t>
  </si>
  <si>
    <t>D_Trade.csv</t>
  </si>
  <si>
    <t>- ปรับทศนิยม ตามระบบซื้อขายใหม่
   - Prior
   - Open
   - High
   - Low
   - Close
   - Last Bid
   - Last Offer
   - average price 
- Sub-Type of Trade Report : เพิ่ม Possible value 'T'</t>
  </si>
  <si>
    <t>D_Trade.dat</t>
  </si>
  <si>
    <t>D_set50.csv</t>
  </si>
  <si>
    <t>- Average price</t>
  </si>
  <si>
    <t xml:space="preserve">- P/E, P/BV, Dividend Yield, 12M Dividend Yield, Market EPS ปรับ Possible value
- Remark เพิ่มการแสดงผลบนหน้าจอของค่าสถิติต่างๆ </t>
  </si>
  <si>
    <t>D_SET50.dat</t>
  </si>
  <si>
    <t>D_TrdSpc.csv</t>
  </si>
  <si>
    <t>- ปรับทศนิยม ตามระบบซื้อขายใหม่
   - High
   - Low
- Sub-Type of Trade Report : เพิ่ม Possible value 'T'</t>
  </si>
  <si>
    <t>D_TrdSpc.dat</t>
  </si>
  <si>
    <t>D_Comsidx.csv</t>
  </si>
  <si>
    <t>D_Comsidx.dat</t>
  </si>
  <si>
    <t>Information Format File PSIMS</t>
  </si>
  <si>
    <t>PSIMS Group</t>
  </si>
  <si>
    <t>Subject (English)</t>
  </si>
  <si>
    <t>Subject (Thai)</t>
  </si>
  <si>
    <t>PSIMS - 
All Equity</t>
  </si>
  <si>
    <t>PSIMS - 
Trading</t>
  </si>
  <si>
    <t>PSIMS - 
Company</t>
  </si>
  <si>
    <t>PSIMS - 
Security</t>
  </si>
  <si>
    <t>PSIMS - 
News &amp; Fin Statement</t>
  </si>
  <si>
    <t>PSIMS - 
NVDR</t>
  </si>
  <si>
    <t>PSIMS - 
Foreign Limit</t>
  </si>
  <si>
    <t>PSIMS - 
Broker Trading</t>
  </si>
  <si>
    <t>PSIMS - 
Shareholder</t>
  </si>
  <si>
    <t>PSIMS - 
Security Profile</t>
  </si>
  <si>
    <t>General Information</t>
  </si>
  <si>
    <t>ข้อมูลทั่วไป</t>
  </si>
  <si>
    <t>Company &amp; Security's Informations</t>
  </si>
  <si>
    <t>Company &amp; Securities</t>
  </si>
  <si>
    <t>Company Profile</t>
  </si>
  <si>
    <t>ข้อมูลพื้นฐานของบริษัท</t>
  </si>
  <si>
    <t>company.csv</t>
  </si>
  <si>
    <t xml:space="preserve">/ </t>
  </si>
  <si>
    <t>/</t>
  </si>
  <si>
    <t>Company Role</t>
  </si>
  <si>
    <t>ข้อมูลบทบาทของบริษัท</t>
  </si>
  <si>
    <t>comprole.csv</t>
  </si>
  <si>
    <t>Company 's Securities</t>
  </si>
  <si>
    <t xml:space="preserve">ข้อมูลรายละเอียดหลักทรัพย์ </t>
  </si>
  <si>
    <t>compsec.csv</t>
  </si>
  <si>
    <t>Security Balance</t>
  </si>
  <si>
    <t>ข้อมูลการเคลื่อนไหวของหุ้น</t>
  </si>
  <si>
    <t>secbal.csv</t>
  </si>
  <si>
    <t>All Security Including Foreign, Thai Trust Fund and NVDR</t>
  </si>
  <si>
    <t>ข้อมูลทุกหลักทรัพย์ (รวม Foreign, Thai Trust Fund, NVDR)</t>
  </si>
  <si>
    <t>security.csv</t>
  </si>
  <si>
    <t>Underlying Securities</t>
  </si>
  <si>
    <t>ข้อมูลหลักทรัพย์ Underlying</t>
  </si>
  <si>
    <t>undersec.csv</t>
  </si>
  <si>
    <t>Security Capital Raised</t>
  </si>
  <si>
    <t>ข้อมูลการระดมทุน</t>
  </si>
  <si>
    <t>capraise.csv</t>
  </si>
  <si>
    <t>Fund Profile</t>
  </si>
  <si>
    <t>ข้อมูลรายละเอียดเพิ่มเติมของหลักทรัพย์ประเภท Property Fund, Infrastructure Fund และ ETF</t>
  </si>
  <si>
    <t>fundrro.csv</t>
  </si>
  <si>
    <t>Business Description</t>
  </si>
  <si>
    <t>ข้อมูลลักษณะธุรกิจของบริษัท</t>
  </si>
  <si>
    <t>business.csv</t>
  </si>
  <si>
    <t>Company's rating</t>
  </si>
  <si>
    <t>ข้อมูลการให้ rating ต่างๆ ของบริษัท</t>
  </si>
  <si>
    <t>comprating.csv</t>
  </si>
  <si>
    <t>Corporate Action</t>
  </si>
  <si>
    <t>Capital Announce</t>
  </si>
  <si>
    <t>ข้อมูลการประกาศเพิ่มทุน</t>
  </si>
  <si>
    <t>capannce.csv</t>
  </si>
  <si>
    <t>Capital Reduction</t>
  </si>
  <si>
    <t>ข้อมูลการลดทุน</t>
  </si>
  <si>
    <t>capreduc.csv</t>
  </si>
  <si>
    <t>Change Par</t>
  </si>
  <si>
    <t>ข้อมูลการเปลี่ยนแปลงราคาพาร์</t>
  </si>
  <si>
    <t>chgpar.csv</t>
  </si>
  <si>
    <t>Change Ratio</t>
  </si>
  <si>
    <t>ข้อมูลการเปลี่ยนแปลงอัตราส่วน</t>
  </si>
  <si>
    <t>chgratio.csv</t>
  </si>
  <si>
    <t>Conversion</t>
  </si>
  <si>
    <t>ข้อมูลการใช้สิทธิของการแปลงสิทธิของหุ้นกู้</t>
  </si>
  <si>
    <t>convert.csv</t>
  </si>
  <si>
    <t>Dividend</t>
  </si>
  <si>
    <t>ข้อมูลการจ่ายปันผล</t>
  </si>
  <si>
    <t>dividend.csv</t>
  </si>
  <si>
    <t>Exercise</t>
  </si>
  <si>
    <t>ข้อมูลการใช้สิทธิของใบสำคัญแสดงสิทธิ</t>
  </si>
  <si>
    <t>exercise.csv</t>
  </si>
  <si>
    <t>Interest</t>
  </si>
  <si>
    <t>ข้อมูลการจ่ายดอกเบี้ย</t>
  </si>
  <si>
    <t>interest.csv</t>
  </si>
  <si>
    <t>Meeting</t>
  </si>
  <si>
    <t>ข้อมูลการประชุม</t>
  </si>
  <si>
    <t>meeting.csv</t>
  </si>
  <si>
    <t>No Dividend Payment  (Nodvd.dat)</t>
  </si>
  <si>
    <t>ข้อมูลไม่จ่ายปันผล</t>
  </si>
  <si>
    <t>nodvd.csv</t>
  </si>
  <si>
    <t>Other Capital Increase</t>
  </si>
  <si>
    <t xml:space="preserve">ข้อมูลการเพิ่มทุนอื่น </t>
  </si>
  <si>
    <t>othercap.csv</t>
  </si>
  <si>
    <t>Principal</t>
  </si>
  <si>
    <t>ข้อมูลการจ่ายคืนเงินต้น</t>
  </si>
  <si>
    <t>principl.csv</t>
  </si>
  <si>
    <t>Rights</t>
  </si>
  <si>
    <t>ข้อมูลการจองซื้อหุ้นเพิ่มทุน</t>
  </si>
  <si>
    <t>rights.csv</t>
  </si>
  <si>
    <t>Capital Return</t>
  </si>
  <si>
    <t>ข้อมูลการจ่ายเงินคืนจากการลดทุน</t>
  </si>
  <si>
    <t>capret.csv</t>
  </si>
  <si>
    <t>Other Benefit</t>
  </si>
  <si>
    <t>ข้อมูลสิทธิประโยชน์อื่นๆ</t>
  </si>
  <si>
    <t>obenefit.csv</t>
  </si>
  <si>
    <t>Adjusted Factor</t>
  </si>
  <si>
    <t>ข้อมูลการปรับปรุงราคา (Adjusted Factor) เมื่อเกิด Corporate Action</t>
  </si>
  <si>
    <t>adjFactor.csv</t>
  </si>
  <si>
    <t>News &amp; Financial Statement</t>
  </si>
  <si>
    <t>Daily News</t>
  </si>
  <si>
    <t>ข้อมูลข่าวรายวัน</t>
  </si>
  <si>
    <t>news.csv</t>
  </si>
  <si>
    <t>Template Type of Daily News</t>
  </si>
  <si>
    <t>ข้อมูลประเภท Template ของข่าวรายวัน</t>
  </si>
  <si>
    <t>newstmpl.csv</t>
  </si>
  <si>
    <t>Financial Statement</t>
  </si>
  <si>
    <t>ข้อมูลงบการเงิน</t>
  </si>
  <si>
    <t>finstmt.csv</t>
  </si>
  <si>
    <t>Financial Statement's detail</t>
  </si>
  <si>
    <t>ข้อมูลรายละเอียดงบการเงิน</t>
  </si>
  <si>
    <t>finstmtdet.csv</t>
  </si>
  <si>
    <t>Form56-1 &amp; Annual Report</t>
  </si>
  <si>
    <t>แบบรายงาน 56-1 และรายงานประจำปี</t>
  </si>
  <si>
    <t>form56.csv</t>
  </si>
  <si>
    <t>Net Asset Value</t>
  </si>
  <si>
    <t>ข้อมูล Net Asset Value (แบบรายงานเรื่องมูลค่าทรัพย์สินสุทธิและมูลค่าหน่วยลงทุน)</t>
  </si>
  <si>
    <t>nav.csv</t>
  </si>
  <si>
    <t>Change Information</t>
  </si>
  <si>
    <t>Change Name of Company</t>
  </si>
  <si>
    <t>ข้อมูลการเปลี่ยนชื่อบริษัท</t>
  </si>
  <si>
    <t>chgnamec.csv</t>
  </si>
  <si>
    <t>Change Name of Participant</t>
  </si>
  <si>
    <t>ข้อมูลการเปลี่ยนชื่อบริษัทสมาชิก</t>
  </si>
  <si>
    <t>chgnamep.csv</t>
  </si>
  <si>
    <t>Change Name of Security</t>
  </si>
  <si>
    <t>ข้อมูลการเปลี่ยนชื่อหลักทรัพย์</t>
  </si>
  <si>
    <t>chgnames.csv</t>
  </si>
  <si>
    <t>Change Sector of Security</t>
  </si>
  <si>
    <t>ข้อมูลการเปลี่ยนกลุ่มอุตสาหกรรมของหลักทรัพย์</t>
  </si>
  <si>
    <t>chgsect.csv</t>
  </si>
  <si>
    <t>Shareholder</t>
  </si>
  <si>
    <t>Top10 Shareholders</t>
  </si>
  <si>
    <t>ข้อมูลผู้ถือหุ้น</t>
  </si>
  <si>
    <t>holder.csv</t>
  </si>
  <si>
    <t>Share Distribution</t>
  </si>
  <si>
    <t>ข้อมูลการกระจายหุ้น</t>
  </si>
  <si>
    <t>distrib.csv</t>
  </si>
  <si>
    <t>Share Holding of Thai NVDR</t>
  </si>
  <si>
    <t>ข้อมูลการถือครองหุ้นของบริษัท Thai NVDR</t>
  </si>
  <si>
    <t>nvdr.csv</t>
  </si>
  <si>
    <t>Shareholder by Nationality</t>
  </si>
  <si>
    <t>ข้อมูลผู้ถือหุ้นตามสัญชาติ</t>
  </si>
  <si>
    <t>hldNat.csv</t>
  </si>
  <si>
    <t>Free Float  Shares Holder</t>
  </si>
  <si>
    <t>ข้อมูลรายละเอียดจำนวนหุ้น Free Float ของหลักทรัพย์</t>
  </si>
  <si>
    <t>freeflt.csv</t>
  </si>
  <si>
    <t>Master Information</t>
  </si>
  <si>
    <t>Master Information of Account Code</t>
  </si>
  <si>
    <t>รายละเอียดรหัสบัญชี</t>
  </si>
  <si>
    <t>m_accode.csv</t>
  </si>
  <si>
    <t>Master Information of Auditor</t>
  </si>
  <si>
    <t>รายละเอียดผู้ตรวจสอบบัญชี</t>
  </si>
  <si>
    <t>m_audit.csv</t>
  </si>
  <si>
    <t>Master Information of Audit Company</t>
  </si>
  <si>
    <t>รายละเอียดบริษัทตรวจสอบ</t>
  </si>
  <si>
    <t>m_auditc.csv</t>
  </si>
  <si>
    <t>Master Information of Board</t>
  </si>
  <si>
    <t>รายละเอียดคณะกรรมการ</t>
  </si>
  <si>
    <t>m_board.csv</t>
  </si>
  <si>
    <t>Trading Date Information</t>
  </si>
  <si>
    <t>ข้อมูลปฏิทินวันที่ทำการ</t>
  </si>
  <si>
    <t>m_calen.csv</t>
  </si>
  <si>
    <t>Master Information of Financial Advisor</t>
  </si>
  <si>
    <t>รายละเอียดที่ปรึกษาทางการเงิน</t>
  </si>
  <si>
    <t>m_finadv.csv</t>
  </si>
  <si>
    <t>Master Information of Participant</t>
  </si>
  <si>
    <t>รายละเอียด Participants</t>
  </si>
  <si>
    <t>m_parti.csv</t>
  </si>
  <si>
    <t>Master Information of Board Position</t>
  </si>
  <si>
    <t>ตำแหน่งคณะกรรมการ</t>
  </si>
  <si>
    <t>m_pos.csv</t>
  </si>
  <si>
    <t>Master Information of Underlying</t>
  </si>
  <si>
    <t>รายละเอียด Underlying ที่ไม่ใช่หลักทรัพย์ในประเทศ เช่น Index</t>
  </si>
  <si>
    <t>m_under.csv</t>
  </si>
  <si>
    <t>Auditors</t>
  </si>
  <si>
    <t>ข้อมูลผู้ตรวจสอบบัญชีของบริษัท</t>
  </si>
  <si>
    <t>auditor.csv</t>
  </si>
  <si>
    <t>Board Of Directors</t>
  </si>
  <si>
    <t>ข้อมูลคณะกรรมการของบริษัท</t>
  </si>
  <si>
    <t>board.csv</t>
  </si>
  <si>
    <t>Managements</t>
  </si>
  <si>
    <t>ข้อมูลผู้บริหารทางด้านการเงินของบริษัท</t>
  </si>
  <si>
    <t>mgmt.csv</t>
  </si>
  <si>
    <t>Financial Advisors</t>
  </si>
  <si>
    <t>ข้อมูลที่ปรึกษาทางการเงินของบริษัท</t>
  </si>
  <si>
    <t>finadv.csv</t>
  </si>
  <si>
    <t>Financial Advisors in  case SET removes causes of possible delisting of company</t>
  </si>
  <si>
    <t>ข้อมูลที่ปรึกษาทางการเงินของบริษัทกรณีพ้นเหตุเพิกถอน</t>
  </si>
  <si>
    <t>fadvback.csv</t>
  </si>
  <si>
    <t>Foreign Room</t>
  </si>
  <si>
    <t>รายละเอียดหุ้นต่างชาติ</t>
  </si>
  <si>
    <t>f_room.csv</t>
  </si>
  <si>
    <t>Sign Posting</t>
  </si>
  <si>
    <t>ข้อมูลการขึ้นเครื่องหมาย</t>
  </si>
  <si>
    <t>sign.csv</t>
  </si>
  <si>
    <t>Detail of Sign Posting</t>
  </si>
  <si>
    <t>ข้อมูลรายละเอียดของการขึ้นเครื่องหมาย</t>
  </si>
  <si>
    <t>sign_det.csv</t>
  </si>
  <si>
    <t>Temporary Lifting Sign</t>
  </si>
  <si>
    <t>ข้อมูลรายละเอียดการปลดเครื่องหมายเพื่อซื้อขายชั่วคราว</t>
  </si>
  <si>
    <t>sign_lifttmp.csv</t>
  </si>
  <si>
    <t>Cash Balance</t>
  </si>
  <si>
    <t xml:space="preserve">ข้อมูลหลักทรัพย์ที่ต้องวางเงินสดเต็มจำนวน </t>
  </si>
  <si>
    <t>cashbal.csv</t>
  </si>
  <si>
    <t>Silent Period</t>
  </si>
  <si>
    <t>ระยะเวลาการห้ามซื้อขายหุ้น</t>
  </si>
  <si>
    <t>silent.csv</t>
  </si>
  <si>
    <t>Treasury</t>
  </si>
  <si>
    <t>ข้อมูลการซื้อหุ้นคืน</t>
  </si>
  <si>
    <t>tres_hed.csv</t>
  </si>
  <si>
    <t>Treasury Detail</t>
  </si>
  <si>
    <t>ข้อมูลรายละเอียดการซื้อหุ้นคืน</t>
  </si>
  <si>
    <t>tres_det.csv</t>
  </si>
  <si>
    <t>Weekly Outstanding of Derivative Warrants/ 
Daily Outstanding of Depositary Receipt</t>
  </si>
  <si>
    <r>
      <t>ข้อมูล Outstanding ของ Derivative Warrants รายสัปดาห์</t>
    </r>
    <r>
      <rPr>
        <strike/>
        <sz val="10"/>
        <rFont val="Tahoma"/>
        <family val="2"/>
      </rPr>
      <t xml:space="preserve">
</t>
    </r>
    <r>
      <rPr>
        <sz val="10"/>
        <rFont val="Tahoma"/>
        <family val="2"/>
      </rPr>
      <t>ข้อมูล Outstanding ของ Depositary Receipt (DR) รายวัน</t>
    </r>
  </si>
  <si>
    <t>dwouts.csv</t>
  </si>
  <si>
    <t>Attach Files of Security</t>
  </si>
  <si>
    <t>รายละเอียด Files ข้อมูล เพิ่มเติม ของหลักทรัพย์</t>
  </si>
  <si>
    <t>secfile.csv</t>
  </si>
  <si>
    <t>Trading Informations</t>
  </si>
  <si>
    <t>Daily Broker Information</t>
  </si>
  <si>
    <t>ข้อมูลการซื้อขายแต่ละบริษัทสมาชิกรายวัน</t>
  </si>
  <si>
    <t>d_broker.csv</t>
  </si>
  <si>
    <t>Daily SubBroker Information</t>
  </si>
  <si>
    <t>ข้อมูลการซื้อขายแต่ละบริษัทที่ไม่ใช่สมาชิก (Sub-Broker) รายวัน</t>
  </si>
  <si>
    <t>d_subbro.csv</t>
  </si>
  <si>
    <t>Daily Customer Information</t>
  </si>
  <si>
    <t>ข้อมูลการซื้อขายจำแนกตามประเภทนักลงทุนรายวัน</t>
  </si>
  <si>
    <t>d_cust.csv</t>
  </si>
  <si>
    <t>Daily Sector Information</t>
  </si>
  <si>
    <t>ข้อมูลกลุ่มอุตสาหกรรมรายวัน</t>
  </si>
  <si>
    <t>d_sector.csv</t>
  </si>
  <si>
    <t>Daily Security Statistics Information</t>
  </si>
  <si>
    <t>ข้อมูลสถิติของหลักทรัพย์รายวัน</t>
  </si>
  <si>
    <t>d_stat.csv</t>
  </si>
  <si>
    <t>Daily Security Information on Lot Trading</t>
  </si>
  <si>
    <t>ข้อมูลการซื้อขายแยกตามรูปแบบการซื้อขายรายวัน</t>
  </si>
  <si>
    <t>d_trade.csv</t>
  </si>
  <si>
    <t>Daily Set50 Index Information</t>
  </si>
  <si>
    <t>ข้อมูลดัชนี SET 50 รายวัน</t>
  </si>
  <si>
    <t>d_set50.csv</t>
  </si>
  <si>
    <t>Daily Trading Special</t>
  </si>
  <si>
    <t>ข้อมูลการซื้อขายหลักทรัพย์ Short Sale, TTF และ NVDR</t>
  </si>
  <si>
    <t>d_trdspc.csv</t>
  </si>
  <si>
    <t>List of Stocks in Daily Index Calculation</t>
  </si>
  <si>
    <t>ข้อมูลหลักทรัพย์ที่ใช้ในการคำนวณ Index รายวัน</t>
  </si>
  <si>
    <t>d_comsidx.csv</t>
  </si>
  <si>
    <t>Attachment</t>
  </si>
  <si>
    <t>SET Industry and Sector</t>
  </si>
  <si>
    <t>ข้อมูลรหัสประเภท Industry และ Sector ใน ตลาดซื้อขาย SET</t>
  </si>
  <si>
    <t>mai Industry</t>
  </si>
  <si>
    <t>ข้อมูลรหัสประเภท Industry ใน ตลาดซื้อขาย mai</t>
  </si>
  <si>
    <t>News Template Type</t>
  </si>
  <si>
    <t>ข้อมูลรหัสประเภท Template ข่าว</t>
  </si>
  <si>
    <t>Reason Code of Sign Posting</t>
  </si>
  <si>
    <t>ข้อมูลรหัสประเภทสาเหตุการขึ้นเครื่องหมายซื้อขาย</t>
  </si>
  <si>
    <t>&lt;&lt; version-history</t>
  </si>
  <si>
    <t>This document describes Security Profile, Corporate Actions, News, Finnacial Statement, Shareholders and Historical daily trading files specification for Equity Market.</t>
  </si>
  <si>
    <t>Subject</t>
  </si>
  <si>
    <t>ความหมาย</t>
  </si>
  <si>
    <t>Delimiter</t>
  </si>
  <si>
    <t>The delimiter ‘|’ is selected globally for all files in this specification.</t>
  </si>
  <si>
    <t>แต่ละฟิลด์ในทุกไฟล์จะถูกคั่นด้วย '|'</t>
  </si>
  <si>
    <t>Missing value</t>
  </si>
  <si>
    <t>Fields without values are identified as zero-length character, e.g. '||'.</t>
  </si>
  <si>
    <t>ฟิลด์ที่ไม่มีค่าจะไม่มีตัวอักษรใดๆในฟิลด์ ตัวอย่างเช่น '||'</t>
  </si>
  <si>
    <t>Multiple Value</t>
  </si>
  <si>
    <t>Field that can contain multiple values, with a Semi-colon ( ; ) between the data.
(In file format, 'Separated by Semi-colon' is indicated in  description.)</t>
  </si>
  <si>
    <t xml:space="preserve">ฟิลด์ที่สามารถใส่ได้หลายค่าข้อมูล โดยมี Semi-colon ( ; ) คั่นระหว่างข้อมูล 
(ใน file format จะระบุคำว่า ‘Separated by Semi-colon’ ไว้ในคำอธิบาย) </t>
  </si>
  <si>
    <t>Data Format</t>
  </si>
  <si>
    <t>- Date format</t>
  </si>
  <si>
    <t>Date format is DD/MM/YYYY.</t>
  </si>
  <si>
    <t>รูปแบบของวันที่ คือ  DD/MM/YYYY.</t>
  </si>
  <si>
    <t>Downloaded files</t>
  </si>
  <si>
    <t>- The data files can be downloaded from SET Portal website (https://www.setportal.set.or.th)
- In case there is no data in file, there will be no output file.</t>
  </si>
  <si>
    <t>- สามารถดาว์นโหลดไฟล์ข้อมูลได้ที่ SET Portal website (https://www.setportal.set.or.th)
- หากไม่มีข้อมูลในไฟล์ จะไม่มี output file.</t>
  </si>
  <si>
    <t>Downloaded time</t>
  </si>
  <si>
    <t>- Trading Informations  available at 6.45pm (BKK time) 
- Company &amp; Security's Informations availble at 00.00am (BKK time)</t>
  </si>
  <si>
    <t xml:space="preserve">- ข้อมูลซื้อขายรายวัน  สามารถดาว์นโหลดข้อมูลได้ตั้งแต่เวลา 18.45 น. 
- ข้อมูลบริษัทและหลักทรัพย์  สามารถดาว์นโหลดข้อมูลได้ตั้งแต่เวลา 00.00 น. </t>
  </si>
  <si>
    <t>Field Name</t>
  </si>
  <si>
    <t>Type</t>
  </si>
  <si>
    <t>Max Length/ Format</t>
  </si>
  <si>
    <t>Key</t>
  </si>
  <si>
    <t>Record Flag</t>
  </si>
  <si>
    <t>Character</t>
  </si>
  <si>
    <t xml:space="preserve">D = Delete, I = Insert, U = Update </t>
  </si>
  <si>
    <t>Company ID</t>
  </si>
  <si>
    <t>Numeric</t>
  </si>
  <si>
    <t>Integer</t>
  </si>
  <si>
    <t>Company identification number</t>
  </si>
  <si>
    <t>รหัสบริษัท</t>
  </si>
  <si>
    <t>Company Name (Thai)</t>
  </si>
  <si>
    <t>Name of company in Thai</t>
  </si>
  <si>
    <t>ชื่อเต็มบริษัท (ไทย)</t>
  </si>
  <si>
    <t>Company Name (English)</t>
  </si>
  <si>
    <t>Name of company in English</t>
  </si>
  <si>
    <t>ชื่อเต็มบริษัท (อังกฤษ)</t>
  </si>
  <si>
    <t>Company Address (Thai)</t>
  </si>
  <si>
    <t>Address of company in Thai</t>
  </si>
  <si>
    <t>ที่อยู่ของบริษัท (ไทย)</t>
  </si>
  <si>
    <t>Company Address (English)</t>
  </si>
  <si>
    <t>Address of company in English</t>
  </si>
  <si>
    <t>ที่อยู่ของบริษัท (อังกฤษ)</t>
  </si>
  <si>
    <t>Zip Code</t>
  </si>
  <si>
    <t>Zip code</t>
  </si>
  <si>
    <t>รหัสไปรษณีย์</t>
  </si>
  <si>
    <t>Telephone Number</t>
  </si>
  <si>
    <t>Telephone number</t>
  </si>
  <si>
    <t>หมายเลขโทรศัพท์</t>
  </si>
  <si>
    <t>Fax Number</t>
  </si>
  <si>
    <t>Fax number</t>
  </si>
  <si>
    <t>หมายเลขโทรสาร</t>
  </si>
  <si>
    <t>URL</t>
  </si>
  <si>
    <t>URL of company, multiple values separated by Semi-Colon</t>
  </si>
  <si>
    <t>URL ของบริษัท (มีค่าได้มากกว่า 1 โดยแยกค่าโดย Semi-Colon)</t>
  </si>
  <si>
    <t>Establishment Date</t>
  </si>
  <si>
    <t>Date that company was established</t>
  </si>
  <si>
    <t>วันก่อตั้งบริษัท</t>
  </si>
  <si>
    <t>Company Type</t>
  </si>
  <si>
    <t xml:space="preserve">Listing status of the company 
L = Listed
U = Unlisted
I = Issuer
R = Regulator
</t>
  </si>
  <si>
    <t xml:space="preserve">สถานะการเป็นบริษัทจดทะเบียน 
L = Listed
U = Unlisted
I = Issuer
R = Regulator
</t>
  </si>
  <si>
    <t>Dividend Policy File Name (Thai)</t>
  </si>
  <si>
    <t>Name of dividend policy file in Thai
file name extension : thi</t>
  </si>
  <si>
    <t>ชื่อ File นโยบายการจ่ายปันผล (ไทย)
นามสกุลไฟล์ : thi</t>
  </si>
  <si>
    <t>Dividend Policy File Name (English)</t>
  </si>
  <si>
    <t>Name of dividend policy file in English
file name extension : eng</t>
  </si>
  <si>
    <t>ชื่อ File นโยบายการจ่ายปันผล (อังกฤษ)
นามสกุลไฟล์ : eng</t>
  </si>
  <si>
    <t>Listing Condition File Name (Thai)</t>
  </si>
  <si>
    <t>Name of listing condition file in Thai
file name extension : thi</t>
  </si>
  <si>
    <t>ชื่อ File คำอธิบายเงื่อนไขการเข้าจดทะเบียนใน ตลท. (ไทย)
นามสกุลไฟล์ : thi</t>
  </si>
  <si>
    <t>Listing Condition File Name (English)</t>
  </si>
  <si>
    <t>Name of listing condition file in English
file name extension : eng</t>
  </si>
  <si>
    <t>ชื่อ File คำอธิบายเงื่อนไขการเข้าจดทะเบียนใน ตลท. (อังกฤษ)
นามสกุลไฟล์ : eng</t>
  </si>
  <si>
    <t>Issuer/Guarantor Credit Rating</t>
  </si>
  <si>
    <t>Issuer/Guarantor Credit Rating of DW Issuer</t>
  </si>
  <si>
    <t>อันดับความน่าเชื่อถือของผู้ออก/ผู้ค้ำประกัน DW</t>
  </si>
  <si>
    <t>Issuer/Guarantor Rating Outlook</t>
  </si>
  <si>
    <t>Issuer/Guarantor Rating Outlook of DW Issuer :-
- 'P' - Positive : The rating may be raised.
- 'S' - Stable : The rating is not likely to change.
- 'N' - Negative : The rating may be lowered.
- 'D' - Developing : The rating may be raised, lowered or remain unchanged.
- '' : No Rating Outlook</t>
  </si>
  <si>
    <t>แนวโน้มอันดับเครดิตของผู้ออก/ผู้ค้ำประกัน DW ได้แก่ 
- 'P' - Positive : อันดับเครดิตอาจปรับขึ้น 
- 'S' - Stable : อันดับเครดิตอาจไม่เปลี่ยนแปลง 
- 'N' - Negative : อันดับเครดิตอาจปรับลดลง 
- 'D' - Developing : อันดับเครดิตอาจปรับขึ้น ปรับลดลง หรือไม่เปลี่ยนแปลง
- '' : ไม่มีการประเมินแนวโน้มอันดับเครดิต</t>
  </si>
  <si>
    <t>Credit Rating Agency (Thai)</t>
  </si>
  <si>
    <t>Credit Rating Agency (Thai) (for DW Issuer Only)</t>
  </si>
  <si>
    <t>ผู้จัดอันดับความน่าเชื่อถือ (ไทย) (สำหรับ DW Issuer เท่านั้น)</t>
  </si>
  <si>
    <t>Credit Rating Agency (English)</t>
  </si>
  <si>
    <t>Credit Rating Agency (English)  (for DW Issuer Only)</t>
  </si>
  <si>
    <t>ผู้จัดอันดับความน่าเชื่อถือ (อังกฤษ) (สำหรับ DW Issuer เท่านั้น)</t>
  </si>
  <si>
    <t>Date as of Credit Rating</t>
  </si>
  <si>
    <t>Date</t>
  </si>
  <si>
    <t>DD/MM/YYYY</t>
  </si>
  <si>
    <t>as of Date for Credit Rating</t>
  </si>
  <si>
    <t>ข้อมูลอันดับความน่าเชื่อถือ ณ วันที่</t>
  </si>
  <si>
    <t>หมายเหตุ</t>
  </si>
  <si>
    <r>
      <t>ชื่อ File คำอธิบายเงื่อนไขการเข้าจดทะเบียนใน ตลท. เป็น list</t>
    </r>
    <r>
      <rPr>
        <i/>
        <sz val="10"/>
        <rFont val="Tahoma"/>
        <family val="2"/>
      </rPr>
      <t>nnnn.xxx</t>
    </r>
  </si>
  <si>
    <t>โดยที่  nnnn คือรหัสบริษัท</t>
  </si>
  <si>
    <t xml:space="preserve">xxx เป็นประเภทของ File ได้แก่ </t>
  </si>
  <si>
    <t>- thi สำหรับ Text File ภาษาไทย</t>
  </si>
  <si>
    <t>- eng สำหรับ Text File ภาษาอังกฤษ</t>
  </si>
  <si>
    <t>Rating Outlook     : เพื่อแสดงการคาดการณ์แนวโน้มอันดับเครดิต โดยมีทั้งแบบ Positive Outlook แสดงถึงแนวโน้มปรับเพิ่มอันดับเครดิต หรือแบบ Stable Outlook และ Negative Outlook แสดงถึงแนวโน้มคงที่หรือปรับลดตามลำดับ</t>
  </si>
  <si>
    <t>(The outlook for the forecast by Both Positive Outlook indicates the likely increase in credit rating or a Stable Outlook and Negative Outlook reflect stable or decreased, respectively.)</t>
  </si>
  <si>
    <t>D = Delete, I = Insert, U = Update</t>
  </si>
  <si>
    <t>Role of Company
A = Asset Management Company
B = Broker/Sub-broker
M = Market Maker
P = Property Manager 
D = Participant Dealer 
T = Trustee</t>
  </si>
  <si>
    <t>บทบาทของบริษัท
A = Asset Management Company
B = Broker/Sub-broker
M = Market Maker
P = Property Manager 
D = Participant Dealer 
T = Trustee</t>
  </si>
  <si>
    <t>Seq Parti ID</t>
  </si>
  <si>
    <t>If the company is Broker/Subbroker (Company Role=B), this field refers to Sequence Participant ID in Participant.csv.
Otherwise, this field has no value</t>
  </si>
  <si>
    <t>- กรณีบริษัทเป็น Broker/Subbroker (Company Role=B) จะส่งค่า Sequence Participant ID ซึ่งอ้างอิงไปที่ Participant.csv
- กรณีอื่นๆ field นี้มีค่า ''</t>
  </si>
  <si>
    <t>maybank</t>
  </si>
  <si>
    <t>Filed Name</t>
  </si>
  <si>
    <t>S</t>
  </si>
  <si>
    <t>P</t>
  </si>
  <si>
    <t>U</t>
  </si>
  <si>
    <t>L</t>
  </si>
  <si>
    <t xml:space="preserve">W </t>
  </si>
  <si>
    <t>V</t>
  </si>
  <si>
    <t>R</t>
  </si>
  <si>
    <t>X</t>
  </si>
  <si>
    <t>C</t>
  </si>
  <si>
    <t>D</t>
  </si>
  <si>
    <t>G</t>
  </si>
  <si>
    <t>J</t>
  </si>
  <si>
    <t>Security Name</t>
  </si>
  <si>
    <t>Security symbol</t>
  </si>
  <si>
    <t>ชื่อย่อหลักทรัพย์</t>
  </si>
  <si>
    <t>W</t>
  </si>
  <si>
    <t>Security Full Name (Thai)</t>
  </si>
  <si>
    <t>Full name of the security, in Thai</t>
  </si>
  <si>
    <t xml:space="preserve">ชื่อเต็มหลักทรัพย์ (ไทย)        </t>
  </si>
  <si>
    <t>Security Full Name (English)</t>
  </si>
  <si>
    <t>Full name of the security, in English</t>
  </si>
  <si>
    <t>ชื่อเต็มหลักทรัพย์ (อังกฤษ)</t>
  </si>
  <si>
    <t>Company Id</t>
  </si>
  <si>
    <t>Security Type</t>
  </si>
  <si>
    <t xml:space="preserve">Type of Security
S = Common Stock
P = Preferred Stock
U = Unit Trusts
L = ETF 
W = Warrant 
V = Derivatives Warrant
R = Transferable Subscription Right
X = Depository Receipts 
C = Convertible Debenture
D = Corporate Bond
G = Gonvernment Bond
J = Convertible Prefer
</t>
  </si>
  <si>
    <t xml:space="preserve">ประเภทหลักทรัพย์
S = Common Stock
P = Preferred Stock
U = Unit Trusts
L = ETF 
W = Warrant 
V = Derivatives Warrant
R = Transferable Subscription Right
X = Depository Receipts 
C = Convertible Debenture
D = Corporate Bond
G = Gonvernment Bond
J = Convertible Prefer
</t>
  </si>
  <si>
    <t>Security Id</t>
  </si>
  <si>
    <t>Security identification number</t>
  </si>
  <si>
    <t>รหัสหลักทรัพย์</t>
  </si>
  <si>
    <t>Market Type</t>
  </si>
  <si>
    <t>Type of market
A = SET
S = MAI 
'' = No Market
B = Bond ( TDBC )
C = TDBC</t>
  </si>
  <si>
    <t>ประเภทตลาด
A = SET
S = MAI 
'' = No Market
B = Bond ( TDBC )
C = TDBC</t>
  </si>
  <si>
    <t>Industry No.</t>
  </si>
  <si>
    <r>
      <t xml:space="preserve">Industry No.
for Common Stock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Please see possible values in Sheet SET Industry and Sector</t>
    </r>
  </si>
  <si>
    <r>
      <t xml:space="preserve">รหัสกลุ่มอุตสาหกรรม
สำหรับหลักทรัพย์ประเภทสามัญ 
</t>
    </r>
    <r>
      <rPr>
        <sz val="10"/>
        <color theme="0" tint="-0.499984740745262"/>
        <rFont val="Webdings"/>
        <family val="1"/>
        <charset val="2"/>
      </rPr>
      <t>i</t>
    </r>
    <r>
      <rPr>
        <sz val="10"/>
        <color theme="0" tint="-0.499984740745262"/>
        <rFont val="Tahoma"/>
        <family val="2"/>
      </rPr>
      <t xml:space="preserve"> สามารถดู possible values ได้ที่ Sheet SET Industry and Sector</t>
    </r>
  </si>
  <si>
    <t>Sector No.</t>
  </si>
  <si>
    <r>
      <t xml:space="preserve">Sector No.
for Common Stock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Please see possible values in Sheet SET Industry and Sector</t>
    </r>
  </si>
  <si>
    <r>
      <t xml:space="preserve">รหัสหมวดอุตสาหกรรม
สำหรับหลักทรัพย์ประเภทสามัญ 
</t>
    </r>
    <r>
      <rPr>
        <sz val="10"/>
        <color theme="0" tint="-0.499984740745262"/>
        <rFont val="Tahoma"/>
        <family val="2"/>
      </rPr>
      <t xml:space="preserve">
</t>
    </r>
    <r>
      <rPr>
        <sz val="10"/>
        <color theme="0" tint="-0.499984740745262"/>
        <rFont val="Webdings"/>
        <family val="1"/>
        <charset val="2"/>
      </rPr>
      <t xml:space="preserve">i </t>
    </r>
    <r>
      <rPr>
        <sz val="10"/>
        <color theme="0" tint="-0.499984740745262"/>
        <rFont val="Tahoma"/>
        <family val="2"/>
      </rPr>
      <t>สามารถดู possible values ได้ที่ Sheet SET Industry and Sector</t>
    </r>
  </si>
  <si>
    <t>Sub Sector No.</t>
  </si>
  <si>
    <t>Sub Sector No.
Equity Market, this field is ''
Bond Market, this field is 1 - 4</t>
  </si>
  <si>
    <t>รหัสหมวดอุตสาหกรรมย่อย
Equity Market, มีค่าเท่ากับ '' 
Bond Market, มีค่าเท่ากับ 1 - 4</t>
  </si>
  <si>
    <t>No. of Authorized  Shares</t>
  </si>
  <si>
    <t>The company's authorized shares, made registered with Ministry of commerce</t>
  </si>
  <si>
    <t>จำนวนหุ้นจดทะเบียนกับกระทรวงพาณิชย์</t>
  </si>
  <si>
    <t>No. of Paidup Shares</t>
  </si>
  <si>
    <t>Number of shares paid-up</t>
  </si>
  <si>
    <t xml:space="preserve">จำนวนหุ้นที่เรียกชำระแล้ว </t>
  </si>
  <si>
    <t>No. of Issued Shares</t>
  </si>
  <si>
    <t>Number of shares issued</t>
  </si>
  <si>
    <t>จำนวนหุ้นของหลักทรัพย์</t>
  </si>
  <si>
    <t>No. of Listed Shares</t>
  </si>
  <si>
    <t>Number of shares listed on SET</t>
  </si>
  <si>
    <t xml:space="preserve">จำนวนหุ้นที่จดทะเบียนกับตลาดหลักทรัพย์     </t>
  </si>
  <si>
    <t xml:space="preserve">No. of  Reserved Shares for Conversion / Exercise </t>
  </si>
  <si>
    <t>Number of the common stocks reserved for convertibles conversion/warrants exercise</t>
  </si>
  <si>
    <t>จำนวนหุ้นสามัญคงเหลือที่สำรองไว้เพื่อรองรับการแปลงสภาพ/ใช้สิทธิ</t>
  </si>
  <si>
    <t xml:space="preserve">IPO Price 
/ DR Price
/ DW Price </t>
  </si>
  <si>
    <t>Double</t>
  </si>
  <si>
    <r>
      <t xml:space="preserve">Initial public offering price
/ DR Price (for DR)
/ DW Price (for DW)
</t>
    </r>
    <r>
      <rPr>
        <sz val="10"/>
        <color theme="0" tint="-0.499984740745262"/>
        <rFont val="Webdings"/>
        <family val="1"/>
        <charset val="2"/>
      </rPr>
      <t>i</t>
    </r>
    <r>
      <rPr>
        <sz val="10"/>
        <color theme="0" tint="-0.499984740745262"/>
        <rFont val="Tahoma"/>
        <family val="2"/>
      </rPr>
      <t xml:space="preserve"> Decimal: minimum 2 and up to 6 decimal places</t>
    </r>
  </si>
  <si>
    <r>
      <t xml:space="preserve">ราคาเสนอขายหุ้นแก่ประชาชนครั้งแรก
/ ราคา DR (สำหรับ DR)
/ ราคา DW (สำหรับ DW)
</t>
    </r>
    <r>
      <rPr>
        <sz val="10"/>
        <color rgb="FF000000"/>
        <rFont val="Tahoma"/>
        <family val="2"/>
      </rPr>
      <t xml:space="preserve">
</t>
    </r>
    <r>
      <rPr>
        <sz val="10"/>
        <color rgb="FF808080"/>
        <rFont val="Tahoma"/>
        <family val="2"/>
      </rPr>
      <t xml:space="preserve">
</t>
    </r>
    <r>
      <rPr>
        <sz val="10"/>
        <color rgb="FF808080"/>
        <rFont val="Webdings"/>
        <family val="1"/>
        <charset val="2"/>
      </rPr>
      <t>i</t>
    </r>
    <r>
      <rPr>
        <sz val="10"/>
        <color rgb="FF808080"/>
        <rFont val="Tahoma"/>
        <family val="2"/>
      </rPr>
      <t xml:space="preserve"> ทศนิยม: ขั้นต่ำ 2 และ</t>
    </r>
    <r>
      <rPr>
        <sz val="10"/>
        <color theme="0" tint="-0.499984740745262"/>
        <rFont val="Tahoma"/>
        <family val="2"/>
      </rPr>
      <t>สูงสุด 6</t>
    </r>
    <r>
      <rPr>
        <sz val="10"/>
        <color rgb="FF808080"/>
        <rFont val="Tahoma"/>
        <family val="2"/>
      </rPr>
      <t xml:space="preserve"> ตำแหน่ง</t>
    </r>
  </si>
  <si>
    <t>Currency</t>
  </si>
  <si>
    <r>
      <t xml:space="preserve">Type of currency prescribed in the security
</t>
    </r>
    <r>
      <rPr>
        <sz val="10"/>
        <color theme="0" tint="-0.499984740745262"/>
        <rFont val="Webdings"/>
        <family val="1"/>
        <charset val="2"/>
      </rPr>
      <t>i</t>
    </r>
    <r>
      <rPr>
        <sz val="10"/>
        <color theme="0" tint="-0.499984740745262"/>
        <rFont val="Tahoma"/>
        <family val="2"/>
      </rPr>
      <t xml:space="preserve"> Currently Currency is THB </t>
    </r>
  </si>
  <si>
    <r>
      <t xml:space="preserve">ชื่อสกุลเงิน
</t>
    </r>
    <r>
      <rPr>
        <sz val="10"/>
        <color theme="0" tint="-0.499984740745262"/>
        <rFont val="Webdings"/>
        <family val="1"/>
        <charset val="2"/>
      </rPr>
      <t>i</t>
    </r>
    <r>
      <rPr>
        <sz val="10"/>
        <color theme="0" tint="-0.499984740745262"/>
        <rFont val="Tahoma"/>
        <family val="2"/>
      </rPr>
      <t xml:space="preserve"> สกุลเงินของหลักทรัพย์ปัจจุบัน คือ THB </t>
    </r>
  </si>
  <si>
    <t>Par Value</t>
  </si>
  <si>
    <r>
      <t xml:space="preserve">Par value of the security 
</t>
    </r>
    <r>
      <rPr>
        <sz val="10"/>
        <color theme="0" tint="-0.499984740745262"/>
        <rFont val="Webdings"/>
        <family val="1"/>
        <charset val="2"/>
      </rPr>
      <t>i</t>
    </r>
    <r>
      <rPr>
        <sz val="10"/>
        <color theme="0" tint="-0.499984740745262"/>
        <rFont val="Tahoma"/>
        <family val="2"/>
      </rPr>
      <t xml:space="preserve"> Decimal: 5 decimal places</t>
    </r>
  </si>
  <si>
    <r>
      <t xml:space="preserve">มูลค่าที่ตราไว้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5 ตำแหน่ง</t>
    </r>
  </si>
  <si>
    <t>Listing Date</t>
  </si>
  <si>
    <t>Date that the security became listed security</t>
  </si>
  <si>
    <t>วันที่จดทะเบียนกับตลาดหลักทรัพย์</t>
  </si>
  <si>
    <t>Trading Date</t>
  </si>
  <si>
    <t>Date that the security started being trade on SET</t>
  </si>
  <si>
    <t>วันที่ซื้อขายในตลาดหลักทรัพย์ครั้งแรก</t>
  </si>
  <si>
    <t>Issued Date</t>
  </si>
  <si>
    <t>Date that the security is issued</t>
  </si>
  <si>
    <t xml:space="preserve">วันที่ออกหลักทรัพย์ </t>
  </si>
  <si>
    <t>Expiration Date</t>
  </si>
  <si>
    <t xml:space="preserve">Date that the security is expired </t>
  </si>
  <si>
    <t xml:space="preserve">วันที่หุ้นหมดอายุ </t>
  </si>
  <si>
    <t>Accounting Form</t>
  </si>
  <si>
    <t>Accounting form, categorized by type of business of the company
1 = Bank
2 = Other Financial Institutions
3 = Securities
4 = Insurance
5 = Fund &amp; Unit Trust
6 = General Commercial Business</t>
  </si>
  <si>
    <t>รหัสประเภทรูปแบบงบการเงิน
1 = ธุรกิจธนาคาร 
2 = ธุรกิจทางการเงินอื่น 
3 = ธุรกิจหลักทรัพย์ 
4 = ธุรกิจประกันภัย 
5 = กองทุนและกองทรัสต์ 
6 = ธุรกิจพาณิชย์ทั่วไป</t>
  </si>
  <si>
    <t>Fiscal Year End Date</t>
  </si>
  <si>
    <r>
      <t xml:space="preserve">Ending of accounting year
</t>
    </r>
    <r>
      <rPr>
        <sz val="10"/>
        <color theme="0" tint="-0.499984740745262"/>
        <rFont val="Webdings"/>
        <family val="1"/>
        <charset val="2"/>
      </rPr>
      <t>i</t>
    </r>
    <r>
      <rPr>
        <sz val="10"/>
        <color theme="0" tint="-0.499984740745262"/>
        <rFont val="Tahoma"/>
        <family val="2"/>
      </rPr>
      <t xml:space="preserve"> Format : DD/MM</t>
    </r>
  </si>
  <si>
    <r>
      <t xml:space="preserve">วันสิ้นสุดรอบระยะเวลาบัญชี
</t>
    </r>
    <r>
      <rPr>
        <sz val="10"/>
        <color theme="0" tint="-0.499984740745262"/>
        <rFont val="Webdings"/>
        <family val="1"/>
        <charset val="2"/>
      </rPr>
      <t>i</t>
    </r>
    <r>
      <rPr>
        <sz val="10"/>
        <color theme="0" tint="-0.499984740745262"/>
        <rFont val="Tahoma"/>
        <family val="2"/>
      </rPr>
      <t xml:space="preserve"> Format : DD/MM</t>
    </r>
  </si>
  <si>
    <t>Beginning Subscription Date/Time</t>
  </si>
  <si>
    <t>Datetime</t>
  </si>
  <si>
    <t>DD/MM/YYYYHH:MM</t>
  </si>
  <si>
    <t xml:space="preserve">Date and time of beginning subscription </t>
  </si>
  <si>
    <t>วันและเวลาเริ่มต้นการจองซื้อ</t>
  </si>
  <si>
    <t>Ending Subscription Date/Time</t>
  </si>
  <si>
    <t xml:space="preserve">Date and time of ending subscription </t>
  </si>
  <si>
    <t>วันและเวลาสิ้นสุดการจองซื้อ</t>
  </si>
  <si>
    <t>Total Converted/Exercised Shares</t>
  </si>
  <si>
    <t>Total shares that are converted or excercised</t>
  </si>
  <si>
    <t>ยอดรวมจำนวนหุ้นที่นำมาแปลงสภาพ/ใช้สิทธิแล้ว</t>
  </si>
  <si>
    <t>Conversion/Exercise Price</t>
  </si>
  <si>
    <r>
      <t xml:space="preserve">- Conversion : Conversion price (Baht per share)
- Warrant, TSR : Exercise price (Baht per share)
- DW : Exercise price
    + DW on Local Stock 
        Unit  : Baht per share
    + DW on Foreign Stock 
        Unit  : Underlying's Currency per share (Can see the currency of Underlying form file m_under.dat)
    + DW on Index 
        unit : Index Point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</si>
  <si>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 Conversion : ราคาแปลงสภาพ (บาทต่อหุ้น)
- Warrant, TSR : ราคาใช้สิทธิ (บาทต่อหุ้น)
- DW : ราคาใช้สิทธิ
    + DW on Local Stock  หน่วยเป็น บาทต่อหุ้น
    + DW on Foreign Stock  หน่วยเป็น สกุลเงินตาม Underlying ต่อหุ้น (สามารถดูสกุลเงินของ Underlying ได้จากไฟล์ m_under.dat)
    + DW on Index หน่วยเป็น จุดของดัชนี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</si>
  <si>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 xml:space="preserve">Conversion/Exercise/Voting Stock Ratio/ DR Ratio
</t>
  </si>
  <si>
    <r>
      <t xml:space="preserve">- Common &amp; Prefer Stock : Voting Stock (stock:vote)
- Conversion : Conversion Ratio (old:new)
- Warrant, TSR, DW (except DW on Index) : Exercise Ratio (Security:Underlying)
- DR : DR Ratio (DR : Foreign Underlying)
</t>
    </r>
    <r>
      <rPr>
        <sz val="10"/>
        <color theme="0" tint="-0.499984740745262"/>
        <rFont val="Webdings"/>
        <family val="1"/>
        <charset val="2"/>
      </rPr>
      <t>i</t>
    </r>
    <r>
      <rPr>
        <sz val="10"/>
        <color theme="0" tint="-0.499984740745262"/>
        <rFont val="Tahoma"/>
        <family val="2"/>
      </rPr>
      <t xml:space="preserve"> Format : 16:16</t>
    </r>
  </si>
  <si>
    <r>
      <t xml:space="preserve">- Common &amp; Prefer Stock : สิทธิการออกเสียง (หุ้น:เสียง)
- Conversion : อัตราส่วนการแปลงสภาพ (เก่า:ใหม่)
- Warrant, TSR, DW (ยกเว้น DW on Index) :อัตราใช้สิทธิ (หลักทรัพย์:หลักทรัพย์อ้างอิง)
- DR : อัตราส่วน DR (DR : หลักทรัพย์ต่างประเทศ)
</t>
    </r>
    <r>
      <rPr>
        <sz val="10"/>
        <color theme="0" tint="-0.499984740745262"/>
        <rFont val="Webdings"/>
        <family val="1"/>
        <charset val="2"/>
      </rPr>
      <t>i</t>
    </r>
    <r>
      <rPr>
        <sz val="10"/>
        <color theme="0" tint="-0.499984740745262"/>
        <rFont val="Tahoma"/>
        <family val="2"/>
      </rPr>
      <t xml:space="preserve"> Format : 16:16</t>
    </r>
  </si>
  <si>
    <t>Collateral Type</t>
  </si>
  <si>
    <t xml:space="preserve">Type of collateral
F = Full covered 
P = Partial covered 
N = Non-collaterized </t>
  </si>
  <si>
    <t>ประเภทของการค้ำประกัน
F = Full covered (ฝากทรัพย์สินเต็มจำนวน)
P = Partial covered (ฝากทรัพย์สินบางส่วน )
N = Non-collaterized (ไม่จัดให้มีการฝากทรัพย์สิน)</t>
  </si>
  <si>
    <t>Settlement Type</t>
  </si>
  <si>
    <t>Type of settlement
C = Cash settlement
S = Share settlement</t>
  </si>
  <si>
    <t>ประเภทการส่งมอบ
C = ให้สิทธิชำระเงินโดยอิงกับราคาหุ้น (Cash settlement)
S = ให้สิทธิซื้อหุ้น (Share settlement)</t>
  </si>
  <si>
    <t>Options Style</t>
  </si>
  <si>
    <t xml:space="preserve">Exercise Style
E = European
A = American
</t>
  </si>
  <si>
    <t xml:space="preserve">ประเภทระยะเวลาการใช้สิทธิ
E = European
A = American
</t>
  </si>
  <si>
    <t>Options Type</t>
  </si>
  <si>
    <t>Put/ Call Type
P = Put
C = Call</t>
  </si>
  <si>
    <t>ประเภทของ Call/Put
P = Put
C = Call</t>
  </si>
  <si>
    <t>Multiplier</t>
  </si>
  <si>
    <r>
      <t xml:space="preserve">- DW on Index : Multiplier  
       Unit : Currency of Underlying per Point     
(Can see the currency of Underlying form file m_under.csv)
</t>
    </r>
    <r>
      <rPr>
        <sz val="10"/>
        <color theme="0" tint="-0.499984740745262"/>
        <rFont val="Webdings"/>
        <family val="1"/>
        <charset val="2"/>
      </rPr>
      <t>i</t>
    </r>
    <r>
      <rPr>
        <sz val="10"/>
        <color theme="0" tint="-0.499984740745262"/>
        <rFont val="Tahoma"/>
        <family val="2"/>
      </rPr>
      <t xml:space="preserve"> Decimal: 5 decimal places</t>
    </r>
    <r>
      <rPr>
        <sz val="10"/>
        <rFont val="Tahoma"/>
        <family val="2"/>
      </rPr>
      <t xml:space="preserve">
</t>
    </r>
  </si>
  <si>
    <r>
      <t xml:space="preserve">- DW on Index : ตัวคูณดัชนี
     หน่วย : สกุลเงินของสินค้าอ้างอิงต่อจุด 
(สามารถดูสกุลเงินของสินค้าอ้างอิงได้จากไฟล์ m_under.dat)
</t>
    </r>
    <r>
      <rPr>
        <sz val="10"/>
        <color theme="0" tint="-0.499984740745262"/>
        <rFont val="Webdings"/>
        <family val="1"/>
        <charset val="2"/>
      </rPr>
      <t>i</t>
    </r>
    <r>
      <rPr>
        <sz val="10"/>
        <color theme="0" tint="-0.499984740745262"/>
        <rFont val="Tahoma"/>
        <family val="2"/>
      </rPr>
      <t xml:space="preserve"> ทศนิยม: 5 ตำแหน่ง</t>
    </r>
  </si>
  <si>
    <t>Last Trading Date</t>
  </si>
  <si>
    <t>Last trading date</t>
  </si>
  <si>
    <t>วันที่ซื้อขายวันสุดท้าย</t>
  </si>
  <si>
    <t>Bond Type (classified by Issuer Type)</t>
  </si>
  <si>
    <t>Type of bond, classified by the type of issuer
C = Corporate Bond
G = Government Bond 
S = State Enterprise Bond 
T = Treasury Bill</t>
  </si>
  <si>
    <t>ชนิดของตราสารหนี้ (แบ่งตามผู้ออกหลักทรัพย์)
C = Corporate Bond (หุ้นกู้)
G = Government Bond (พันธบัตรรัฐบาล)
S = State Enterprise Bond (พันธบัตรรัฐวิสาหกิจ)
T = Treasury Bill (ตั๋วเงินคลัง)</t>
  </si>
  <si>
    <t>Bond Type (classified by Collateral)</t>
  </si>
  <si>
    <t>Type of bond, classified by collateral
S = Secured
U = Unsecured
P = Partial Secured</t>
  </si>
  <si>
    <t>ชนิดของตราสารหนี้ (แบ่งตามหลักประกัน)
S = Secured (ตราสารหนี้ที่มีหลักประกัน)
U = Unsecured (ตราสารหนี้ที่ไม่มีหลักประกัน)
P = Partial Secured (ตราสารหนี้ที่มีหลักประกันบางส่วน)</t>
  </si>
  <si>
    <t>Bond Style</t>
  </si>
  <si>
    <t>Style of bond
D = Discount
P = Premium</t>
  </si>
  <si>
    <t>ประเภทของตราสารหนี้ (แบ่งตามราคาขายครั้งแรก)
D = Discount (ตราสารหนี้ที่ขายที่ราคาต่ำกว่าหน้าตั๋ว)
P = Premium (ตราสารหนี้ที่ขายที่ราคาสูงกว่าหน้าตั๋ว)</t>
  </si>
  <si>
    <t>Type of Interest Rate</t>
  </si>
  <si>
    <t>Type of interest rate
0 = Zero Coupon
1 = Fixed Rate
2 = Floating Rate
3 = Stepping
4 = Inverse Floater</t>
  </si>
  <si>
    <t>เงื่อนไขของอัตราดอกเบี้ย
0 = Zero Coupon
1 = Fixed Rate
2 = Floating Rate
3 = Stepping
4 = Inverse Floater</t>
  </si>
  <si>
    <t>Interest Rate</t>
  </si>
  <si>
    <r>
      <t xml:space="preserve">Interest rate per year (%)
</t>
    </r>
    <r>
      <rPr>
        <sz val="10"/>
        <color theme="1" tint="0.499984740745262"/>
        <rFont val="Tahoma"/>
        <family val="2"/>
      </rPr>
      <t xml:space="preserve">
</t>
    </r>
    <r>
      <rPr>
        <sz val="10"/>
        <color theme="1" tint="0.499984740745262"/>
        <rFont val="Webdings"/>
        <family val="1"/>
        <charset val="2"/>
      </rPr>
      <t>i</t>
    </r>
    <r>
      <rPr>
        <sz val="10"/>
        <color theme="1" tint="0.499984740745262"/>
        <rFont val="Tahoma"/>
        <family val="2"/>
      </rPr>
      <t xml:space="preserve"> Decimal: minimum 2 and up to 12 decimal places</t>
    </r>
  </si>
  <si>
    <r>
      <t xml:space="preserve">อัตราดอกเบี้ย 
</t>
    </r>
    <r>
      <rPr>
        <sz val="10"/>
        <color theme="1" tint="0.499984740745262"/>
        <rFont val="Webdings"/>
        <family val="1"/>
        <charset val="2"/>
      </rPr>
      <t>i</t>
    </r>
    <r>
      <rPr>
        <sz val="10"/>
        <color theme="1" tint="0.499984740745262"/>
        <rFont val="Tahoma"/>
        <family val="2"/>
      </rPr>
      <t xml:space="preserve"> ทศนิยม: ขั้นต่ำ 2 และสูงสุด 12 ตำแหน่ง</t>
    </r>
  </si>
  <si>
    <t>First Interest Payment Date</t>
  </si>
  <si>
    <t>Date that the first interest payment was made</t>
  </si>
  <si>
    <t>วันจ่ายดอกเบี้ยงวดแรก</t>
  </si>
  <si>
    <t>Last Interest Payment Date</t>
  </si>
  <si>
    <t>Date that the last interest pament will be made</t>
  </si>
  <si>
    <t>วันจ่ายดอกเบี้ยงวดสุดท้าย</t>
  </si>
  <si>
    <t>Security’s Listing Status</t>
  </si>
  <si>
    <t>Listing status of the security
L = Listed On SET/mai  
U = Unlisted (Not Listed On SET/mai)
D = Delisted
E = Expired
C = Cancelled</t>
  </si>
  <si>
    <t>สถานะการจดทะเบียนหลักทรัพย์
L = Listed On SET  
U = Unlisted (Not Listed On SET/mai)
D = Delisted
E = Expired
C = Cancelled</t>
  </si>
  <si>
    <t>Delisted Date</t>
  </si>
  <si>
    <t>Date that the security was delisted from SET/ mai</t>
  </si>
  <si>
    <t>วันที่เพิกถอนการจดทะเบียน</t>
  </si>
  <si>
    <t>Cause of Delisting</t>
  </si>
  <si>
    <t>Cause of Delisting
1 - Did not submit financial statement which was more than 360 days overdue.
2 - Violated regulations
3 - Not able to carry out its rehabilitation plan
4 - Voluntary delisting of securities
5 - Amalgamation
9 - Other reasons
'' - Not Available</t>
  </si>
  <si>
    <t>สาเหตุการเพิกถอน
1 - เนื่องจากไม่ส่งงบการเงินซึ่งล่าช้าเกินกว่า 360 วัน
2 - เนื่องจากฝ่าฝืนข้อกำหนด
3 - เนื่องจากฟื้นฟูกิจการไม่สำเร็จ
4 – บริษัทขอเพิกถอนโดยสมัครใจ
5 – บริษัทถูกควบรวม
9 – อื่นๆ
'' - ไม่ระบุ</t>
  </si>
  <si>
    <t>Last Exercise Date</t>
  </si>
  <si>
    <t>Last Exercise date for warrant or Derivatives warrant</t>
  </si>
  <si>
    <t>วันที่ใช้สิทธิครั้งสุดท้าย</t>
  </si>
  <si>
    <t>Name of Detailed File (Thai)</t>
  </si>
  <si>
    <t>Name of file with the security's details (in Thai)</t>
  </si>
  <si>
    <t>ชื่อ FILE รายละเอียด (ไทย)</t>
  </si>
  <si>
    <t>Name of Detailed File (English)</t>
  </si>
  <si>
    <t>Name of the with the security's details (in English)</t>
  </si>
  <si>
    <t>ชื่อ FILE รายละเอียด (อังกฤษ)</t>
  </si>
  <si>
    <t>Market Maker ID</t>
  </si>
  <si>
    <r>
      <rPr>
        <sz val="10"/>
        <rFont val="Tahoma"/>
        <family val="2"/>
      </rPr>
      <t>Market Maker ID, Separated by Semi-Colon</t>
    </r>
    <r>
      <rPr>
        <sz val="10"/>
        <color rgb="FFFF0000"/>
        <rFont val="Tahoma"/>
        <family val="2"/>
      </rPr>
      <t xml:space="preserve">
</t>
    </r>
    <r>
      <rPr>
        <sz val="10"/>
        <color rgb="FF808080"/>
        <rFont val="Tahoma"/>
        <family val="2"/>
      </rPr>
      <t xml:space="preserve">
</t>
    </r>
    <r>
      <rPr>
        <sz val="10"/>
        <color rgb="FF808080"/>
        <rFont val="Webdings"/>
        <family val="1"/>
        <charset val="2"/>
      </rPr>
      <t>i</t>
    </r>
    <r>
      <rPr>
        <sz val="9"/>
        <color rgb="FF808080"/>
        <rFont val="Tahoma"/>
        <family val="2"/>
      </rPr>
      <t xml:space="preserve"> Please refer to Market Maker ID in company.csv</t>
    </r>
  </si>
  <si>
    <r>
      <rPr>
        <sz val="10"/>
        <rFont val="Tahoma"/>
        <family val="2"/>
      </rPr>
      <t>รหัสผู้ดูแลสภาพคล่อง, แยกค่าโดย Semi-Colon</t>
    </r>
    <r>
      <rPr>
        <sz val="10"/>
        <color rgb="FFFF0000"/>
        <rFont val="Tahoma"/>
        <family val="2"/>
      </rPr>
      <t xml:space="preserve">
</t>
    </r>
    <r>
      <rPr>
        <sz val="10"/>
        <color rgb="FF808080"/>
        <rFont val="Webdings"/>
        <family val="1"/>
        <charset val="2"/>
      </rPr>
      <t>i</t>
    </r>
    <r>
      <rPr>
        <sz val="10"/>
        <color rgb="FF808080"/>
        <rFont val="Tahoma"/>
        <family val="2"/>
      </rPr>
      <t xml:space="preserve"> สามารถดูชื่อบริษัท Market Maker ได้ที่ company.csv</t>
    </r>
  </si>
  <si>
    <t>First Exercise Date of DW</t>
  </si>
  <si>
    <t>First Exercise date for Derivatives warrant only</t>
  </si>
  <si>
    <t>วันแรกที่ใช้สิทธิ</t>
  </si>
  <si>
    <t>Automatic Exercise Date</t>
  </si>
  <si>
    <t>Automatic Exercise Date  for Derivatives warrant only</t>
  </si>
  <si>
    <t>วันที่ใช้สิทธิอัตโนมัติ</t>
  </si>
  <si>
    <t>Infrastructure Fund Flag</t>
  </si>
  <si>
    <t>Infrastructure Fund Flag
   -'Y' is Common Share that is Infrastructure Fund
   - '' is Common Share that not Infrastructure Fund, Other Security Type</t>
  </si>
  <si>
    <t xml:space="preserve">สถานะการเป็น Infrastructure Fund
   - 'Y' = หลักทรัพย์สามัญ ที่จัดเป็น Infrastructure Fund 
   - '' = หลักทรัพย์สามัญทั่วไป, หลักทรัพย์ประเภทอื่นๆ </t>
  </si>
  <si>
    <t>URL of Underlying</t>
  </si>
  <si>
    <t>URL of Underlying for  Foreign Index Underlying of DW and DR, multiple values separated by semi-colon</t>
  </si>
  <si>
    <t>URL ของสินทรัพย์อ้างอิง สำหรับสินค้าอ้างอิงต่างประเทศของ DW และ DR (มีค่าได้มากกว่า 1 โดยแยกค่าด้วย semi-colon)</t>
  </si>
  <si>
    <t>Sub Security Type</t>
  </si>
  <si>
    <t>Sub Security Type
- DR :- 
   + 'D' = Depositary Receipt of Depositor of Foreign Securities
   + 'R' = Depositary Receipt Representing Interest from Underlying Foreign Securities
- Other security type  :-
   + ''</t>
  </si>
  <si>
    <t>ประเภทหลักทรัพย์ย่อย
- DR :-
   + 'D' = ตราสารแสดงสิทธิของผู้ฝากทรัพย์สิน
   + 'R' = ใบแสดงสิทธิในผลประโยชน์ที่เกิดจากหลักทรัพย์อ้างอิง
- หลักทรัพย์ประเภทอื่น :-
   + ''</t>
  </si>
  <si>
    <t>Offering Type</t>
  </si>
  <si>
    <t>Offering Type
- DR :-
   + 'I' = Initial Public Offering (IPO)
   + 'D' = Direct Listing
- Other security type  :-
   + ''</t>
  </si>
  <si>
    <t>ประเภทการเสนอขาย
- DR :-
   + 'I' = เสนอขายแก่ประชาชนครั้งแรก
   + 'D' = เสนอขายผ่านระบบการซื้อขายในตลาดหลักทรัพย์
- หลักทรัพย์ประเภทอื่น :-
   + ''</t>
  </si>
  <si>
    <t>Fractional Trading Type</t>
  </si>
  <si>
    <t>Fractional Trading Type
- DR :-
   + 'Y' = Fractional Trading 
   + 'N' = Normal Trading
- Other security type  :-
   + ''</t>
  </si>
  <si>
    <t>Fractional Trading Type
- DR :-
   + 'Y' = Fractional Trading 
   + 'N' = Normal Trading
- หลักทรัพย์ประเภทอื่น :-
   + ''</t>
  </si>
  <si>
    <t>Session for Trading</t>
  </si>
  <si>
    <t>Session for Trading
- DR :-
   + 'A' = 7.00 am. - 17.00 pm.
   + 'U' = 22.00 pm. - 04.00 am.
- Other security type  :-
   + ''</t>
  </si>
  <si>
    <t>Session for Trading
- DR :-
   + 'A' = 7.00 - 17.00 น.
   + 'U' = 22.00 - 04.00 น.
- หลักทรัพย์ประเภทอื่น :-
   + ''</t>
  </si>
  <si>
    <t>Note</t>
  </si>
  <si>
    <t xml:space="preserve">- Security detail file shows information of the security, such as type of business, major products, etc. </t>
  </si>
  <si>
    <t>- The file name is xxxxxxxx.zzz</t>
  </si>
  <si>
    <t xml:space="preserve"> Where -  xxxxxxxx stands for Security identification number for text file</t>
  </si>
  <si>
    <t xml:space="preserve">             - xxxxxxxT :  xxxxxxx Security identificaiton number </t>
  </si>
  <si>
    <t xml:space="preserve">                                    T stands for Thai Version  in pdf file</t>
  </si>
  <si>
    <t xml:space="preserve">             - xxxxxxxE :  xxxxxxx Security identificaiton number </t>
  </si>
  <si>
    <t xml:space="preserve">                                    E stands for English Version  in pdf file</t>
  </si>
  <si>
    <t xml:space="preserve">        - zzz composed of   thi for text file (content in Thai)</t>
  </si>
  <si>
    <t>eng for text file (content in English)</t>
  </si>
  <si>
    <t>pdf for PDF file (content in PDF format)</t>
  </si>
  <si>
    <t>News Announce Date</t>
  </si>
  <si>
    <t>Date that the news of changing shares is announced</t>
  </si>
  <si>
    <t>วันที่และเวลาออกข่าวของการเปลี่ยนแปลงจำนวนหุ้น</t>
  </si>
  <si>
    <t>Security Balance Change Sequence</t>
  </si>
  <si>
    <t>Sequence of the change</t>
  </si>
  <si>
    <t>ลำดับที่ที่หลักทรัพย์เปลี่ยนแปลง</t>
  </si>
  <si>
    <t>Effective Date</t>
  </si>
  <si>
    <t>Date that the change is effective</t>
  </si>
  <si>
    <t>วันที่มีผล</t>
  </si>
  <si>
    <t>Corporate Action Type</t>
  </si>
  <si>
    <t xml:space="preserve">Corporate Action Type
XR = Rights 
PP = Private Placement
PO = Public Offering
SD = Stock Dividend
XC = Conversion 
XE = Exercise
XI = Interest
PC = Par Change
RC = Ratio Change
CR = Capital Reduction
CA = Capital Announce
</t>
  </si>
  <si>
    <t xml:space="preserve">ชื่อย่อประเภท Corporate Action
XR = Rights 
PP = Private Placement
PO = Public Offering
SD = Stock Dividend
XC = Conversion 
XE = Exercise
XI = Interest
PC = Par Change
RC = Ratio Change
CR = Capital Reduction
CA = Capital Announce
</t>
  </si>
  <si>
    <t>Linked Security Name</t>
  </si>
  <si>
    <t>Security symbol that this information is linked to</t>
  </si>
  <si>
    <t>ชื่อย่อหลักทรัพย์ที่อ้างอิงกับ Corporate Action</t>
  </si>
  <si>
    <t>Linked Security Id</t>
  </si>
  <si>
    <t xml:space="preserve">Security identification number that this information is linked to </t>
  </si>
  <si>
    <t>รหัสหลักทรัพย์ที่อ้างอิงกับ Corporate Action</t>
  </si>
  <si>
    <t>Linked News Announce Date</t>
  </si>
  <si>
    <t>Date that the news of Corporate Action is announced</t>
  </si>
  <si>
    <t>วันที่และเวลาออกข่าวครั้งแรกที่อ้างอิงกับ Corporate Action</t>
  </si>
  <si>
    <t>Linked Sequence of Announcement</t>
  </si>
  <si>
    <t>Sequence of Corporate Action announcement</t>
  </si>
  <si>
    <t>ลำดับที่ประกาศข่าว Corporate Action</t>
  </si>
  <si>
    <t>No. of Changed Authorized Shares</t>
  </si>
  <si>
    <t>Number of shares made registered with Ministry of commerce that are changed</t>
  </si>
  <si>
    <t>จำนวนหุ้นจดทะเบียนกับกระทรวงพาณิชย์ ที่เปลี่ยนแปลง</t>
  </si>
  <si>
    <t>No. of Changed Paid-up Shares</t>
  </si>
  <si>
    <t>Number of paid up shares that are changed</t>
  </si>
  <si>
    <t>จำนวนหุ้นที่เรียกชำระแล้ว ที่เปลี่ยนแปลง</t>
  </si>
  <si>
    <t>No. of Changed Listed Shares</t>
  </si>
  <si>
    <t>Number of listed shares that are changed</t>
  </si>
  <si>
    <t>จำนวนหุ้นที่จดทะเบียนกับตลท. ที่เปลี่ยนแปลง</t>
  </si>
  <si>
    <t>No. of Changed Reserve Shares</t>
  </si>
  <si>
    <t>Number of shares reserved for conversion that are changed</t>
  </si>
  <si>
    <t>จำนวนหุ้นที่สำรองไว้เพื่อรองรับการแปลงสภาพ/ใช้สิทธิ (หุ้น) ที่เปลี่ยนแปลง</t>
  </si>
  <si>
    <t>No. of Changed Converted Shares</t>
  </si>
  <si>
    <t>Number of converted shares that are changed</t>
  </si>
  <si>
    <t>จำนวนหุ้นที่แปลงสภาพไปแล้ว (หุ้น) ที่เปลี่ยนแปลง</t>
  </si>
  <si>
    <r>
      <t xml:space="preserve">Par value 
</t>
    </r>
    <r>
      <rPr>
        <sz val="10"/>
        <color theme="0" tint="-0.499984740745262"/>
        <rFont val="Webdings"/>
        <family val="1"/>
        <charset val="2"/>
      </rPr>
      <t>i</t>
    </r>
    <r>
      <rPr>
        <sz val="10"/>
        <color theme="0" tint="-0.499984740745262"/>
        <rFont val="Tahoma"/>
        <family val="2"/>
      </rPr>
      <t xml:space="preserve"> Decimal: 5 decimal places</t>
    </r>
  </si>
  <si>
    <t>Field Linked Security Id, Linked News Announce Date and Linked Sequence of Announcement are linked to  the news announcement of corporate actions that affect the change of shares</t>
  </si>
  <si>
    <t>Type of security
L = Local
F = Foreign
U = Thai Trust Fund
R = NVDR</t>
  </si>
  <si>
    <t>ประเภทหลักทรัพย์
L = Local
F = Foreign
U = Thai Trust Fund
R = NVDR</t>
  </si>
  <si>
    <t>Local Security Name</t>
  </si>
  <si>
    <t>Security symbol of local security</t>
  </si>
  <si>
    <t>ชื่อย่อหลักทรัพย์ของหลักทรัพย์ Local</t>
  </si>
  <si>
    <t>Local Security Id</t>
  </si>
  <si>
    <t>Security identification number of local security</t>
  </si>
  <si>
    <t>รหัสหลักทรัพย์ของหลักทรัพย์ Local</t>
  </si>
  <si>
    <t>Isin No.</t>
  </si>
  <si>
    <t>International Securities Identification Number of the security</t>
  </si>
  <si>
    <t>หมายเลขกำกับหลักทรัพย์
(ISIN = International Securities Identification Number)</t>
  </si>
  <si>
    <t>Foreign Trading Flag</t>
  </si>
  <si>
    <t>Foreign Stock Trading Flag
if Security type = 'F'
'Y' =  Foreign Stock is tradable
'N' = Foreign Stock is not tradable 
if Security type  &lt;&gt; 'F'
'' = For other securities</t>
  </si>
  <si>
    <t>การซื้อขาย Foreign Stock
กรณีประเภทหลักทรัพย์ = 'F'
'Y' = Foreign Stock ที่สามารถซื้อขายได้
'N' = Foreign Stock ที่ไม่สามารถซื้อขายได้
กรณีประเภทหลักทรัพย์ &lt;&gt; 'F'
'' = สำหรับหลักทรัพย์ประเภทอื่น</t>
  </si>
  <si>
    <t>Underlying Name</t>
  </si>
  <si>
    <t xml:space="preserve">Name of underlying </t>
  </si>
  <si>
    <t>ชื่อย่อ Underlying</t>
  </si>
  <si>
    <t>Underlying Id</t>
  </si>
  <si>
    <t xml:space="preserve">Identification of underlying </t>
  </si>
  <si>
    <t>รหัส Underlying</t>
  </si>
  <si>
    <t>Underlying Type</t>
  </si>
  <si>
    <t>Type of underlying
S = Local Stock
, I = Index
, O=Others</t>
  </si>
  <si>
    <t>ประเภท Underlying
S = Local Stock
, I = Index
, O=Others</t>
  </si>
  <si>
    <t>Underlying Type ที่มีค่าเป็น 'S' สามารถดูข้อมูลรายละเอียดได้ที่ file compsec.dat โดยใช้ Underlying ID ในการ link ดูรายละเอียดของ Underlying</t>
  </si>
  <si>
    <t>Underlying Type ประเภทอื่น สามารถดูข้อมูลรายละเอียดได้ที่ file m_under.dat โดยใช้ Underlying ID ในการ link ดูรายละเอียดของ Underlying</t>
  </si>
  <si>
    <r>
      <t>Corporate Action Type
XR = Rights 
PP = Private Placement
PO = Public Offering
XC = Conversion 
XE = Exercise
SD = Stock Dividend</t>
    </r>
    <r>
      <rPr>
        <sz val="10"/>
        <color rgb="FFFF0000"/>
        <rFont val="Tahoma"/>
        <family val="2"/>
      </rPr>
      <t xml:space="preserve">
</t>
    </r>
    <r>
      <rPr>
        <sz val="10"/>
        <rFont val="Tahoma"/>
        <family val="2"/>
      </rPr>
      <t>'' =  Preferred Stock convertible to Common Stock</t>
    </r>
  </si>
  <si>
    <r>
      <t xml:space="preserve">ชื่อย่อประเภท Corporate Action
XR = Rights 
PP = Private Placement
PO = Public Offering
XC = Conversion 
XE = Exercise
SD = Stock Dividend
</t>
    </r>
    <r>
      <rPr>
        <sz val="10"/>
        <rFont val="Tahoma"/>
        <family val="2"/>
      </rPr>
      <t>'' = กรณี หุ้นบุริมสิทธิ แปลงสภาพเป็นหุ้นสามัญ</t>
    </r>
  </si>
  <si>
    <t>Right Price</t>
  </si>
  <si>
    <r>
      <t xml:space="preserve">Subscription price (Baht per share)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</si>
  <si>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ราคาหุ้นใช้สิทธิ (บาทต่อหุ้น)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</si>
  <si>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No. of Capital Raised Shares</t>
  </si>
  <si>
    <t>Number of Capital Raised Shares</t>
  </si>
  <si>
    <t>จำนวนหุ้นระดมทุน</t>
  </si>
  <si>
    <t>Capital Raised Flag</t>
  </si>
  <si>
    <t>Capital Raised Flag
'I' = Capital Raised
'E' = Not Capital Raised</t>
  </si>
  <si>
    <t xml:space="preserve">สถานะการระดมทุน
'I' = ระดมทุน
'E' = ไม่ระดมทุน </t>
  </si>
  <si>
    <t>Target for Capital Raised</t>
  </si>
  <si>
    <t xml:space="preserve">Target for Capital Raised
'1' =  ESOP
'' = Not ESOP </t>
  </si>
  <si>
    <t xml:space="preserve">กลุ่มเป้าหมายในการระดมทุน
'1' =  กลุ่มกรรมการ ผู้บริหาร พนักงานบริษัท  (ESOP)
'' = ไม่ใช่ กลุ่มกรรมการ พนักงานบริษัท </t>
  </si>
  <si>
    <t>ชื่อย่อหลักทรัพย์สามัญ</t>
  </si>
  <si>
    <t>Asset Management ID</t>
  </si>
  <si>
    <r>
      <t>Asset Management ID, multiple values separated by semi-colon</t>
    </r>
    <r>
      <rPr>
        <sz val="10"/>
        <color rgb="FFFF0000"/>
        <rFont val="Tahoma"/>
        <family val="2"/>
      </rPr>
      <t xml:space="preserve">
</t>
    </r>
    <r>
      <rPr>
        <sz val="10"/>
        <color theme="0" tint="-0.499984740745262"/>
        <rFont val="Webdings"/>
        <family val="1"/>
        <charset val="2"/>
      </rPr>
      <t>i</t>
    </r>
    <r>
      <rPr>
        <sz val="10"/>
        <color theme="0" tint="-0.499984740745262"/>
        <rFont val="Tahoma"/>
        <family val="2"/>
      </rPr>
      <t xml:space="preserve"> Please refer to Asset Management ID in company.csv</t>
    </r>
  </si>
  <si>
    <r>
      <t xml:space="preserve">รหัสบริษัทหลักทรัพย์จัดการกองทุน (มีค่าได้มากกว่า 1 โดยแยกค่าด้วย semi-colon)
</t>
    </r>
    <r>
      <rPr>
        <sz val="10"/>
        <color rgb="FFFF0000"/>
        <rFont val="Tahoma"/>
        <family val="2"/>
      </rPr>
      <t xml:space="preserve">
</t>
    </r>
    <r>
      <rPr>
        <sz val="10"/>
        <color theme="0" tint="-0.499984740745262"/>
        <rFont val="Webdings"/>
        <family val="1"/>
        <charset val="2"/>
      </rPr>
      <t>i</t>
    </r>
    <r>
      <rPr>
        <sz val="10"/>
        <color theme="0" tint="-0.499984740745262"/>
        <rFont val="Tahoma"/>
        <family val="2"/>
      </rPr>
      <t xml:space="preserve"> สามารถดูรหัสบริษัทหลักทรัพย์จัดการกองทุน ได้ที่ company.csv</t>
    </r>
  </si>
  <si>
    <t>Property Manager ID</t>
  </si>
  <si>
    <r>
      <t xml:space="preserve">ID of Property Manager, Only security in Property Fund Sector, multiple values separated by semi-colon
</t>
    </r>
    <r>
      <rPr>
        <sz val="10"/>
        <color theme="0" tint="-0.499984740745262"/>
        <rFont val="Webdings"/>
        <family val="1"/>
        <charset val="2"/>
      </rPr>
      <t>i</t>
    </r>
    <r>
      <rPr>
        <sz val="10"/>
        <color theme="0" tint="-0.499984740745262"/>
        <rFont val="Tahoma"/>
        <family val="2"/>
      </rPr>
      <t xml:space="preserve"> Please refer to Property Manager ID in company.csv</t>
    </r>
  </si>
  <si>
    <r>
      <t xml:space="preserve">รหัสบริษัทผู้บริหารอสังหาริมทรัพย์/ เฉพาะหลักทรัพย์ที่อยู่ในหมวดกองทุนรวมอสังหาริมทรัพย์เท่านั้น (มีค่าได้มากกว่า 1 โดยแยกค่าด้วย semi-colon)
</t>
    </r>
    <r>
      <rPr>
        <sz val="10"/>
        <color theme="0" tint="-0.499984740745262"/>
        <rFont val="Webdings"/>
        <family val="1"/>
        <charset val="2"/>
      </rPr>
      <t>i</t>
    </r>
    <r>
      <rPr>
        <sz val="10"/>
        <color theme="0" tint="-0.499984740745262"/>
        <rFont val="Tahoma"/>
        <family val="2"/>
      </rPr>
      <t xml:space="preserve"> สามารถดูรหัสผู้บริหารอสังหาริมทรัพย์ ได้ที่ company.csv</t>
    </r>
  </si>
  <si>
    <t>No. of Creation Unit</t>
  </si>
  <si>
    <t>Units of Creation/Redemption</t>
  </si>
  <si>
    <t>หน่วยของการซื้อขาย (หน่วย)</t>
  </si>
  <si>
    <t>Management Fee (%)</t>
  </si>
  <si>
    <r>
      <t xml:space="preserve">Percents of Management Fee
</t>
    </r>
    <r>
      <rPr>
        <sz val="10"/>
        <color theme="1" tint="0.499984740745262"/>
        <rFont val="Webdings"/>
        <family val="1"/>
        <charset val="2"/>
      </rPr>
      <t>i</t>
    </r>
    <r>
      <rPr>
        <sz val="10"/>
        <color theme="1" tint="0.499984740745262"/>
        <rFont val="Tahoma"/>
        <family val="2"/>
      </rPr>
      <t xml:space="preserve"> Decimal: 2 decimal places</t>
    </r>
  </si>
  <si>
    <r>
      <t xml:space="preserve">ค่าธรรมเนียมการจัดการ (เปอร์เซ็นต์)
</t>
    </r>
    <r>
      <rPr>
        <sz val="10"/>
        <color theme="1" tint="0.499984740745262"/>
        <rFont val="Webdings"/>
        <family val="1"/>
        <charset val="2"/>
      </rPr>
      <t>i</t>
    </r>
    <r>
      <rPr>
        <sz val="10"/>
        <color theme="1" tint="0.499984740745262"/>
        <rFont val="Tahoma"/>
        <family val="2"/>
      </rPr>
      <t xml:space="preserve"> ทศนิยม: 2 ตำแหน่ง</t>
    </r>
  </si>
  <si>
    <t>Participant Dealer ID</t>
  </si>
  <si>
    <r>
      <t xml:space="preserve">ID of Participant Dealer, multiple values separated by semi-colon
</t>
    </r>
    <r>
      <rPr>
        <sz val="10"/>
        <color theme="0" tint="-0.499984740745262"/>
        <rFont val="Webdings"/>
        <family val="1"/>
        <charset val="2"/>
      </rPr>
      <t>i</t>
    </r>
    <r>
      <rPr>
        <sz val="10"/>
        <color theme="0" tint="-0.499984740745262"/>
        <rFont val="Tahoma"/>
        <family val="2"/>
      </rPr>
      <t xml:space="preserve"> Please refer to Participant Dealer ID in company.csv</t>
    </r>
  </si>
  <si>
    <r>
      <t xml:space="preserve">รหัสผู้ร่วมค้าหน่วยลงทุน (มีค่าได้มากกว่า 1 โดยแยกค่าด้วย semi-colon)
</t>
    </r>
    <r>
      <rPr>
        <sz val="10"/>
        <color theme="0" tint="-0.499984740745262"/>
        <rFont val="Webdings"/>
        <family val="1"/>
        <charset val="2"/>
      </rPr>
      <t>i</t>
    </r>
    <r>
      <rPr>
        <sz val="10"/>
        <color theme="0" tint="-0.499984740745262"/>
        <rFont val="Tahoma"/>
        <family val="2"/>
      </rPr>
      <t xml:space="preserve"> สามารถดูรหัสผู้ร่วมค้าหน่วยลงทุน ได้ที่ company.csv</t>
    </r>
  </si>
  <si>
    <t>Trustee ID</t>
  </si>
  <si>
    <r>
      <t xml:space="preserve">ID of Trustee, multiple values separated by semi-colon
</t>
    </r>
    <r>
      <rPr>
        <sz val="10"/>
        <color theme="0" tint="-0.499984740745262"/>
        <rFont val="Webdings"/>
        <family val="1"/>
        <charset val="2"/>
      </rPr>
      <t>i</t>
    </r>
    <r>
      <rPr>
        <sz val="10"/>
        <color theme="0" tint="-0.499984740745262"/>
        <rFont val="Tahoma"/>
        <family val="2"/>
      </rPr>
      <t xml:space="preserve"> Please refer to Trustee ID in company.csv</t>
    </r>
  </si>
  <si>
    <r>
      <t xml:space="preserve">รหัสทรัสตี (มีค่าได้มากกว่า 1 โดยแยกค่าด้วย semi-colon)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สามารถดูรหัสทรัสตี ได้ที่ company.csv</t>
    </r>
  </si>
  <si>
    <t>ชื่อ Field</t>
  </si>
  <si>
    <t xml:space="preserve">Company identification number </t>
  </si>
  <si>
    <t>Business Type (Thai)</t>
  </si>
  <si>
    <t>Type of Business (Thai)</t>
  </si>
  <si>
    <t>ลักษณะธุรกิจ (ไทย)</t>
  </si>
  <si>
    <t>Business Type (English)</t>
  </si>
  <si>
    <t>Type of Business (English)</t>
  </si>
  <si>
    <t>ลักษณะธุรกิจ (อังกฤษ)</t>
  </si>
  <si>
    <t>CG Score</t>
  </si>
  <si>
    <t>Corporate Governance Report of Thai Listed Compaines
5 = Excellent (90-100 points)
4 = Very Good (80-89 points)
3 = Good (70-79 points)
- = Not Available</t>
  </si>
  <si>
    <t>รายงานการกำกับดูแลกิจการบริษัทจดทะเบียน
5 = ดีเลิศ (90-100 คะแนน)
4 = ดีมาก (80-89 คะแนน)
3 = ดี (70-79 คะแนน)
 - = ไม่มีข้อมูลปรากฏ</t>
  </si>
  <si>
    <t>Collective Action Against Corruption  Flag (CAC Flag)</t>
  </si>
  <si>
    <t>CAC Anti-Corruption Certification
'Y' = Has Certification
'' = No has certification / Not Available</t>
  </si>
  <si>
    <t>ระบบต่อต้านคอร์รัปชั่นที่ผ่านการรับรอง (CAC) 
'Y' = มีระบบต่อต้าน
'' = ไม่มีระบบต่อต้าน / Not Available</t>
  </si>
  <si>
    <t>D = Delete, I = Insert</t>
  </si>
  <si>
    <t>Rating Type</t>
  </si>
  <si>
    <t>Rating Type
- CAC (Collective Action Against Corruption Flag)
- CG (CG Score)
- ESG (ESG Rating)</t>
  </si>
  <si>
    <t>ประเภท Rating
- CAC (ระบบต่อต้านคอร์รัปชั่นที่ผ่านการรับรอง)
- CG (CG Score)
- ESG (ESG Rating)</t>
  </si>
  <si>
    <t>Year as of</t>
  </si>
  <si>
    <t>Year of rating</t>
  </si>
  <si>
    <t>ปีของข้อมูล</t>
  </si>
  <si>
    <t>Quarter as of</t>
  </si>
  <si>
    <t>Quarter of rating
Available for CAC flag otherwise quarter=0</t>
  </si>
  <si>
    <t xml:space="preserve">ไตรมาสของข้อมูล
ฟิล์ดนี้มีค่าสำหรับ CAC Flag
นอกนั้นมีค่า =0 
</t>
  </si>
  <si>
    <t>Rating</t>
  </si>
  <si>
    <t>Rating of Securities
- CAC Flag
    Y = Has Certification
    '' = No has certification / Not Available
- CG Score : 
     5 = Excellent (90-100 points)
     4 = Very Good (80-89 points)
     3 = Good (70-79 points)
     - = Not Available
- ESG Rating :
    AAA
    AA
    A
    BBB</t>
  </si>
  <si>
    <t xml:space="preserve">Rating ของหลักทรัพย์ 
- CAC Flag :
    Y = Has Certification
    ''  = No has certification / Not Available
- CG Score : 
    5 = ดีเลิศ (90-100 คะแนน)
    4 = ดีมาก (80-89 คะแนน)
    3 = ดี (70-79 คะแนน)
     - = ไม่มีข้อมูลปรากฏ
- ESG Rating :
    AAA
    AA
    A
    BBB
</t>
  </si>
  <si>
    <t>Rating flag</t>
  </si>
  <si>
    <t>This field for CG Score :
 - 'Y' = CG Score with notes (details as below remark)
 - ''  = CG Score</t>
  </si>
  <si>
    <t>ฟิล์ดนี้ สำหรับ CG  Score :
- 'Y' = CG Score แบบมีหมายเหตุ (ศึกษาได้ตามหมายเหตุด้านล่าง)
- ''   = CG Score</t>
  </si>
  <si>
    <t>Date as of</t>
  </si>
  <si>
    <t>date</t>
  </si>
  <si>
    <t>as of date for Rating</t>
  </si>
  <si>
    <t>ข้อมูล ณ วันที่</t>
  </si>
  <si>
    <t xml:space="preserve">- กรณี Record flag = 'D' จะส่งข้อมูลใน field Rating Type, Year as of, Quarter as of  หมายถึง ลบข้อมูลทุกหลักทรัพย์ของประเภท Rating , ปี และ
   ไตรมาสของข้อมูลนั้นๆ </t>
  </si>
  <si>
    <t>- field Rating Flag : ใช้สำหรับ CG Score  มีค่าเท่ากับ 'Y' หมายถึง บริษัทหรือกรรมการหรือผู้บริหารของบริษัทที่มีข่าวด้านการกำกับดูแลกิจการ 
                              เช่น การกระทำผิดเกี่ยวกับหลักทรัพย์ การทุจริต คอร์รัปชัน เป็นต้น ซึ่งการใช้ข้อมูล CGR ควรตระหนักถึงข่าวดังกล่าวประกอบด้วย</t>
  </si>
  <si>
    <t>Remark</t>
  </si>
  <si>
    <t>- if Record flag = 'D',  will send data in field Rating Type, Year as of and Quarter as of means delete all securities of Rating type , Year and
   Quarter of that data.</t>
  </si>
  <si>
    <t>- field Rating with notes : Used for CG Score, if equal to 'Y' means The listed companies or their directors or executives have any scandalous 
                                   corporate governance issues such as regulatory wrong-doings, bribery, and corruption. In this case, the CGR information 
                                   should be used with care and in conjunction with the related governance news.</t>
  </si>
  <si>
    <t>Date that the news is announced</t>
  </si>
  <si>
    <t>วันที่และเวลาออกข่าวครั้งแรก</t>
  </si>
  <si>
    <t>Sequence of Announcement</t>
  </si>
  <si>
    <t>Sequence of announcement</t>
  </si>
  <si>
    <t>ลำดับที่ประกาศ</t>
  </si>
  <si>
    <t>Board Date</t>
  </si>
  <si>
    <t>Date that the board has resolution to increase the capital/ Notice Date</t>
  </si>
  <si>
    <t>วันที่คณะกรรมการมีมติ/วันที่แจ้งข่าว</t>
  </si>
  <si>
    <t>Holder Date</t>
  </si>
  <si>
    <t>Date that the Holder has resolution to increase the capital</t>
  </si>
  <si>
    <t>วันที่ผู้ถือหุ้นมีมติ</t>
  </si>
  <si>
    <t>Number of the increased shares made registered with Ministry of commerce</t>
  </si>
  <si>
    <t>จำนวนหุ้นจดทะเบียนกับกระทรวงพาณิชย์ที่เพิ่มขึ้น</t>
  </si>
  <si>
    <t>No. of Allotment Shares</t>
  </si>
  <si>
    <t>Number of the Allotment shares</t>
  </si>
  <si>
    <t>จำนวนหุ้นที่มีการจัดสรรเพิ่มขึ้น</t>
  </si>
  <si>
    <r>
      <t xml:space="preserve">Par value of security
</t>
    </r>
    <r>
      <rPr>
        <sz val="10"/>
        <color theme="0" tint="-0.499984740745262"/>
        <rFont val="Webdings"/>
        <family val="1"/>
        <charset val="2"/>
      </rPr>
      <t>i</t>
    </r>
    <r>
      <rPr>
        <sz val="10"/>
        <color theme="0" tint="-0.499984740745262"/>
        <rFont val="Tahoma"/>
        <family val="2"/>
      </rPr>
      <t xml:space="preserve"> Decimal: 5 decimal places</t>
    </r>
  </si>
  <si>
    <t>Cancel Status</t>
  </si>
  <si>
    <t>Cancel status 
'C' - Cancel</t>
  </si>
  <si>
    <t>สถานะของการยกเลิกรายการ 
'C' - ยกเลิกรายการ</t>
  </si>
  <si>
    <t>Date that the board has resolution to reduce the capital/ Notice Date</t>
  </si>
  <si>
    <t>Number of the decreased shares made registered with Ministry of commerce</t>
  </si>
  <si>
    <t>จำนวนหุ้นจดทะเบียนกับกระทรวงพาณิชย์ที่ลดลง</t>
  </si>
  <si>
    <t>Number of the decreased paid up shares</t>
  </si>
  <si>
    <t>จำนวนหุ้นที่เรียกชำระแล้วที่ลดลง</t>
  </si>
  <si>
    <t>Number of the decreased listed shares</t>
  </si>
  <si>
    <t>จำนวนหุ้นจดทะเบียนที่ลดลง</t>
  </si>
  <si>
    <t xml:space="preserve">Effective date of the change in par value </t>
  </si>
  <si>
    <t>วันที่มีผลบังคับใช้</t>
  </si>
  <si>
    <t>Date that the board has resolution to change the par value/ Notice Date</t>
  </si>
  <si>
    <t>Old Par Value</t>
  </si>
  <si>
    <r>
      <t xml:space="preserve">Par value before the change
</t>
    </r>
    <r>
      <rPr>
        <sz val="10"/>
        <color theme="0" tint="-0.499984740745262"/>
        <rFont val="Webdings"/>
        <family val="1"/>
        <charset val="2"/>
      </rPr>
      <t>i</t>
    </r>
    <r>
      <rPr>
        <sz val="10"/>
        <color theme="0" tint="-0.499984740745262"/>
        <rFont val="Tahoma"/>
        <family val="2"/>
      </rPr>
      <t xml:space="preserve"> Decimal: 5 decimal places</t>
    </r>
  </si>
  <si>
    <r>
      <t xml:space="preserve">ราคาพาร์เก่า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5 ตำแหน่ง</t>
    </r>
  </si>
  <si>
    <t>New Par Value</t>
  </si>
  <si>
    <r>
      <t xml:space="preserve">Par value after the change
</t>
    </r>
    <r>
      <rPr>
        <sz val="10"/>
        <color theme="0" tint="-0.499984740745262"/>
        <rFont val="Webdings"/>
        <family val="1"/>
        <charset val="2"/>
      </rPr>
      <t>i</t>
    </r>
    <r>
      <rPr>
        <sz val="10"/>
        <color theme="0" tint="-0.499984740745262"/>
        <rFont val="Tahoma"/>
        <family val="2"/>
      </rPr>
      <t xml:space="preserve"> Decimal: 5 decimal places</t>
    </r>
  </si>
  <si>
    <r>
      <t xml:space="preserve">ราคาพาร์ใหม่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5 ตำแหน่ง</t>
    </r>
  </si>
  <si>
    <t>Change Par Type</t>
  </si>
  <si>
    <t>Type of Change Par
'S' = Change par by splitting or merging par  value
'R' = Change par from capital reduction</t>
  </si>
  <si>
    <t>ประเภทการเปลี่ยนพาร์
'S' = Split พาร์
'R' = ลดทุน โดยการลดพาร์</t>
  </si>
  <si>
    <t>The status of announcement cancellation
'C' - Cancel</t>
  </si>
  <si>
    <t>Date that the board has resolution to change the ratio/ Notice Date</t>
  </si>
  <si>
    <t>Old Ratio</t>
  </si>
  <si>
    <r>
      <t xml:space="preserve">Ratio before change
</t>
    </r>
    <r>
      <rPr>
        <sz val="10"/>
        <color theme="0" tint="-0.499984740745262"/>
        <rFont val="Webdings"/>
        <family val="1"/>
        <charset val="2"/>
      </rPr>
      <t>i</t>
    </r>
    <r>
      <rPr>
        <sz val="10"/>
        <color theme="0" tint="-0.499984740745262"/>
        <rFont val="Tahoma"/>
        <family val="2"/>
      </rPr>
      <t xml:space="preserve"> Format :  16:16</t>
    </r>
  </si>
  <si>
    <r>
      <t xml:space="preserve">อัตราส่วนเดิม
</t>
    </r>
    <r>
      <rPr>
        <sz val="10"/>
        <color theme="0" tint="-0.499984740745262"/>
        <rFont val="Webdings"/>
        <family val="1"/>
        <charset val="2"/>
      </rPr>
      <t>i</t>
    </r>
    <r>
      <rPr>
        <sz val="10"/>
        <color theme="0" tint="-0.499984740745262"/>
        <rFont val="Tahoma"/>
        <family val="2"/>
      </rPr>
      <t xml:space="preserve"> Format :  16:16</t>
    </r>
  </si>
  <si>
    <t>New Ratio</t>
  </si>
  <si>
    <r>
      <t xml:space="preserve">Ratio after change
</t>
    </r>
    <r>
      <rPr>
        <sz val="10"/>
        <color theme="0" tint="-0.499984740745262"/>
        <rFont val="Webdings"/>
        <family val="1"/>
        <charset val="2"/>
      </rPr>
      <t>i</t>
    </r>
    <r>
      <rPr>
        <sz val="10"/>
        <color theme="0" tint="-0.499984740745262"/>
        <rFont val="Tahoma"/>
        <family val="2"/>
      </rPr>
      <t xml:space="preserve"> Format :  16:16</t>
    </r>
  </si>
  <si>
    <r>
      <t xml:space="preserve">อัตราส่วนใหม่
</t>
    </r>
    <r>
      <rPr>
        <sz val="10"/>
        <color theme="0" tint="-0.499984740745262"/>
        <rFont val="Webdings"/>
        <family val="1"/>
        <charset val="2"/>
      </rPr>
      <t>i</t>
    </r>
    <r>
      <rPr>
        <sz val="10"/>
        <color theme="0" tint="-0.499984740745262"/>
        <rFont val="Tahoma"/>
        <family val="2"/>
      </rPr>
      <t xml:space="preserve"> Format :  16:16</t>
    </r>
  </si>
  <si>
    <t>Old Exercise Price</t>
  </si>
  <si>
    <r>
      <t xml:space="preserve">Exercise price before change
(Unit : same as field exercise price in file compsec.csv)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</si>
  <si>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จำนวนเงินต่อหุ้นเดิม
(หน่วย : เหมือน field exercise price ใน file compsec.csv)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</si>
  <si>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New Exercise Price</t>
  </si>
  <si>
    <r>
      <t xml:space="preserve">Exercise price after change
(Unit : same as field exercise price in file compsec.csv)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</si>
  <si>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จำนวนเงินต่อหุ้นใหม่
(หน่วย : เหมือน field exercise price ใน file compsec.csv)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</si>
  <si>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Provision Date</t>
  </si>
  <si>
    <t xml:space="preserve">Date that the board has resolution to change the ratio </t>
  </si>
  <si>
    <t>วันที่คณะกรรมการมีมติเปลี่ยนแปลงอัตราส่วน</t>
  </si>
  <si>
    <t xml:space="preserve">Old Multiplier </t>
  </si>
  <si>
    <r>
      <t xml:space="preserve">Mutiplier before Change
for Index DW
</t>
    </r>
    <r>
      <rPr>
        <sz val="10"/>
        <color theme="0" tint="-0.499984740745262"/>
        <rFont val="Webdings"/>
        <family val="1"/>
        <charset val="2"/>
      </rPr>
      <t>i</t>
    </r>
    <r>
      <rPr>
        <sz val="10"/>
        <color theme="0" tint="-0.499984740745262"/>
        <rFont val="Tahoma"/>
        <family val="2"/>
      </rPr>
      <t xml:space="preserve"> Decimal: 5 decimal places</t>
    </r>
  </si>
  <si>
    <r>
      <t xml:space="preserve">ตัวคูณดัชนี เดิม สำหรับ Index DW
</t>
    </r>
    <r>
      <rPr>
        <sz val="10"/>
        <color theme="0" tint="-0.499984740745262"/>
        <rFont val="Webdings"/>
        <family val="1"/>
        <charset val="2"/>
      </rPr>
      <t>i</t>
    </r>
    <r>
      <rPr>
        <sz val="10"/>
        <color theme="0" tint="-0.499984740745262"/>
        <rFont val="Tahoma"/>
        <family val="2"/>
      </rPr>
      <t xml:space="preserve"> ทศนิยม:  5 ตำแหน่ง</t>
    </r>
  </si>
  <si>
    <t>New Multiplier</t>
  </si>
  <si>
    <r>
      <t xml:space="preserve">Mutiplier after Change
for Index DW
</t>
    </r>
    <r>
      <rPr>
        <sz val="10"/>
        <color theme="0" tint="-0.499984740745262"/>
        <rFont val="Webdings"/>
        <family val="1"/>
        <charset val="2"/>
      </rPr>
      <t>i</t>
    </r>
    <r>
      <rPr>
        <sz val="10"/>
        <color theme="0" tint="-0.499984740745262"/>
        <rFont val="Tahoma"/>
        <family val="2"/>
      </rPr>
      <t xml:space="preserve"> Decimal: 5 decimal places</t>
    </r>
  </si>
  <si>
    <r>
      <t xml:space="preserve">ตัวคูณดัชนี ใหม่ สำหรับ Index DW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5 ตำแหน่ง</t>
    </r>
  </si>
  <si>
    <t>Book Closing Date</t>
  </si>
  <si>
    <t xml:space="preserve">Shareholders registration closing date </t>
  </si>
  <si>
    <t>วันปิดสมุดทะเบียนเพื่อรวบรวมรายชื่อผู้ถือหุ้นที่ได้รับสิทธิ</t>
  </si>
  <si>
    <t>Record Date</t>
  </si>
  <si>
    <t>Date that determine the shareholders who are given benefits</t>
  </si>
  <si>
    <t>วันกำหนดรายชื่อผู้ถือหุ้นที่ได้รับสิทธิ</t>
  </si>
  <si>
    <t>Beginning X's Date</t>
  </si>
  <si>
    <t>The first day the security symbol is posted "x_"  sign in trading (Date that the security is traded excluding the given benefits)</t>
  </si>
  <si>
    <t>วันที่เริ่มต้นขึ้นเครื่องหมาย X (วันที่เริ่มต้นไม่ได้รับสิทธิ์)</t>
  </si>
  <si>
    <t>Ending X's Date</t>
  </si>
  <si>
    <t>The last day the security symbol is posted "x_"  sign in trading, 
starts since Beginning X's Date as 11/09/2017 onwards.</t>
  </si>
  <si>
    <t>วันสุดท้ายที่ขึ้นเครื่องหมาย X,
เริ่มเผยแพร่ข้อมูล ตั้งแต่ วันที่เริ่มต้นเครื่องหมาย X  เป็นวันที่ 11/09/2017 เป็นต้นไป</t>
  </si>
  <si>
    <t>Date that the board has resolution to convert security</t>
  </si>
  <si>
    <t>วันที่คณะกรรมการมีมติ</t>
  </si>
  <si>
    <t>Conversion Ratio</t>
  </si>
  <si>
    <r>
      <t xml:space="preserve">Ratios of conversion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Format :  16:16</t>
    </r>
  </si>
  <si>
    <r>
      <t xml:space="preserve">อัตราส่วนการแปลงสภาพ
</t>
    </r>
    <r>
      <rPr>
        <sz val="10"/>
        <color theme="0" tint="-0.499984740745262"/>
        <rFont val="Webdings"/>
        <family val="1"/>
        <charset val="2"/>
      </rPr>
      <t>i</t>
    </r>
    <r>
      <rPr>
        <sz val="10"/>
        <color theme="0" tint="-0.499984740745262"/>
        <rFont val="Tahoma"/>
        <family val="2"/>
      </rPr>
      <t xml:space="preserve"> Format :  16:16</t>
    </r>
  </si>
  <si>
    <t>Conversion Price</t>
  </si>
  <si>
    <r>
      <t xml:space="preserve">Conversion price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</si>
  <si>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จำนวนเงินต่อหุ้น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</si>
  <si>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Benefits Provision Date</t>
  </si>
  <si>
    <t>Date that the board has resolution to provide the benefits</t>
  </si>
  <si>
    <t>วันที่คณะกรรมการมีมติจัดสรรสิทธิ</t>
  </si>
  <si>
    <t>Beginning Date of Payment</t>
  </si>
  <si>
    <t>Date and time to start the conversion</t>
  </si>
  <si>
    <t>วันและเวลาเริ่มต้นการใช้สิทธิ</t>
  </si>
  <si>
    <t>Ending Date of Payment</t>
  </si>
  <si>
    <t>Date and time to end the conversion</t>
  </si>
  <si>
    <t>วันและเวลาสิ้นสุดการใช้สิทธิ</t>
  </si>
  <si>
    <t>Beginning Date of  Notification Period for the conversion</t>
  </si>
  <si>
    <t>Date and time to start  the Notification Period for the conversion</t>
  </si>
  <si>
    <t>วันและเวลาเริ่มแจ้งความจำนงการใช้สิทธิ</t>
  </si>
  <si>
    <t>Ending Date of  Notification Period for the conversion</t>
  </si>
  <si>
    <t>Date and time to end the Notification Period for the conversion</t>
  </si>
  <si>
    <t>วันและเวลาสิ้นสุดแจ้งความจำนงการใช้สิทธิ</t>
  </si>
  <si>
    <t>Date that the board has resolution to change the pay dividend/ Notice Date</t>
  </si>
  <si>
    <t>Share Dividend Ratio</t>
  </si>
  <si>
    <r>
      <t xml:space="preserve">Ratios of stock dividend
(Blank) = Cash Dividend
</t>
    </r>
    <r>
      <rPr>
        <sz val="10"/>
        <color theme="0" tint="-0.499984740745262"/>
        <rFont val="Webdings"/>
        <family val="1"/>
        <charset val="2"/>
      </rPr>
      <t>i</t>
    </r>
    <r>
      <rPr>
        <sz val="10"/>
        <color theme="0" tint="-0.499984740745262"/>
        <rFont val="Tahoma"/>
        <family val="2"/>
      </rPr>
      <t xml:space="preserve"> Format : 16:16</t>
    </r>
  </si>
  <si>
    <r>
      <t xml:space="preserve">อัตราส่วนการให้หุ้นปันผล 
กรณี Cash Dividend จะแสดงเป็น Blank
</t>
    </r>
    <r>
      <rPr>
        <sz val="10"/>
        <color theme="0" tint="-0.499984740745262"/>
        <rFont val="Webdings"/>
        <family val="1"/>
        <charset val="2"/>
      </rPr>
      <t>i</t>
    </r>
    <r>
      <rPr>
        <sz val="10"/>
        <color theme="0" tint="-0.499984740745262"/>
        <rFont val="Tahoma"/>
        <family val="2"/>
      </rPr>
      <t xml:space="preserve"> Format : 16:16</t>
    </r>
  </si>
  <si>
    <t>Dividend Price Per Share (Baht)</t>
  </si>
  <si>
    <r>
      <t xml:space="preserve">Dividend per share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</si>
  <si>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จำนวนเงินปันผลจ่ายต่อหุ้น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</si>
  <si>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Alloted Shares</t>
  </si>
  <si>
    <t>No. of common shares which are allowed to received dividend</t>
  </si>
  <si>
    <t>จำนวนหุ้นที่ได้รับเงินปันผล</t>
  </si>
  <si>
    <t>Dividend Type</t>
  </si>
  <si>
    <t>Type of dividend
SD = Stock Dividend
CD = Cash Dividend</t>
  </si>
  <si>
    <t>ประเภทการจ่ายปันผล
SD = Stock Dividend
CD = Cash Dividend</t>
  </si>
  <si>
    <t>Dividend Flag</t>
  </si>
  <si>
    <t xml:space="preserve">Flag of dividend
'' = Normal dividend
@ = Special dividend 
$ = Special dividends with period unspecified 
&amp; = Including Special dividend </t>
  </si>
  <si>
    <t>สถานะการจ่ายเงินปันผล
'' = Normal dividend
@ = Special dividend (เงินปันผลพิเศษระบุรอบ)
$ = Special dividends with period unspecified (เงินปันผลพิเศษไม่ระบุรอบ) 
&amp; = Including Special dividend (รวมเงินปันผลพิเศษ)</t>
  </si>
  <si>
    <t>Payment Date</t>
  </si>
  <si>
    <t>Date of the dividend payment</t>
  </si>
  <si>
    <t>วันจ่ายปันผล</t>
  </si>
  <si>
    <t>Beginning Date of Operation Period</t>
  </si>
  <si>
    <t xml:space="preserve">Beginning date of operation period </t>
  </si>
  <si>
    <t>ผลประกอบการวันที่เริ่มต้น</t>
  </si>
  <si>
    <t>Ending Date of Operation Period</t>
  </si>
  <si>
    <t>Ending date of operation period</t>
  </si>
  <si>
    <t>ผลประกอบการวันที่สิ้นสุด</t>
  </si>
  <si>
    <t>The status of announcement cancellation ('C' = Cancel)</t>
  </si>
  <si>
    <t>สถานะของการยกเลิกรายการ 
('C' = Cancel)</t>
  </si>
  <si>
    <t>Share Dividend Ratio of Underlying</t>
  </si>
  <si>
    <r>
      <t xml:space="preserve">Stock dividend's Ratio of Underlying for DR Stock
(Blank) = Cash Dividend
</t>
    </r>
    <r>
      <rPr>
        <sz val="10"/>
        <color theme="0" tint="-0.499984740745262"/>
        <rFont val="Webdings"/>
        <family val="1"/>
        <charset val="2"/>
      </rPr>
      <t>i</t>
    </r>
    <r>
      <rPr>
        <sz val="10"/>
        <color theme="0" tint="-0.499984740745262"/>
        <rFont val="Tahoma"/>
        <family val="2"/>
      </rPr>
      <t xml:space="preserve"> Format : 16:16</t>
    </r>
  </si>
  <si>
    <r>
      <t xml:space="preserve">อัตราส่วนการให้หุ้นปันผลของ Underlying (สำหรับ หลักทรัพย์ประเภท DR)
กรณี Cash Dividend จะแสดงเป็น Blank
</t>
    </r>
    <r>
      <rPr>
        <sz val="10"/>
        <color theme="0" tint="-0.499984740745262"/>
        <rFont val="Webdings"/>
        <family val="1"/>
        <charset val="2"/>
      </rPr>
      <t>i</t>
    </r>
    <r>
      <rPr>
        <sz val="10"/>
        <color theme="0" tint="-0.499984740745262"/>
        <rFont val="Tahoma"/>
        <family val="2"/>
      </rPr>
      <t xml:space="preserve"> Format : 16:16</t>
    </r>
  </si>
  <si>
    <t>Dividend Price  Per Share (Currency Unit of Underlying)</t>
  </si>
  <si>
    <r>
      <rPr>
        <sz val="10"/>
        <color rgb="FF000000"/>
        <rFont val="Tahoma"/>
        <family val="2"/>
      </rPr>
      <t xml:space="preserve">Dividend Price  Per Share of Underlying for DR Stock (Currency Unit of Underlying)
</t>
    </r>
    <r>
      <rPr>
        <sz val="10"/>
        <color rgb="FF808080"/>
        <rFont val="Tahoma"/>
        <family val="2"/>
      </rPr>
      <t xml:space="preserve">
</t>
    </r>
    <r>
      <rPr>
        <sz val="10"/>
        <color rgb="FF808080"/>
        <rFont val="Webdings"/>
        <family val="1"/>
        <charset val="2"/>
      </rPr>
      <t>i</t>
    </r>
    <r>
      <rPr>
        <sz val="10"/>
        <color rgb="FF808080"/>
        <rFont val="Tahoma"/>
        <family val="2"/>
      </rPr>
      <t xml:space="preserve"> Decimal: minimum 2 and up to 12 decimal places</t>
    </r>
  </si>
  <si>
    <r>
      <t xml:space="preserve">จำนวนเงินปันผลจ่ายต่อหุ้นของ Underlying (สำหรับ หลักทรัพย์ประเภท DR) โดยหน่วยตามสกุลเงินของ Underlying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</si>
  <si>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Par Value (baht per share)</t>
  </si>
  <si>
    <r>
      <t xml:space="preserve">Par Value of Payment Dividend (baht per share)
</t>
    </r>
    <r>
      <rPr>
        <sz val="10"/>
        <color theme="0" tint="-0.499984740745262"/>
        <rFont val="Webdings"/>
        <family val="1"/>
        <charset val="2"/>
      </rPr>
      <t>i</t>
    </r>
    <r>
      <rPr>
        <sz val="10"/>
        <color theme="0" tint="-0.499984740745262"/>
        <rFont val="Tahoma"/>
        <family val="2"/>
      </rPr>
      <t xml:space="preserve"> Decimal: 5 decimal places</t>
    </r>
  </si>
  <si>
    <r>
      <t xml:space="preserve">มูลค่าพาร์ ที่จ่ายปันผล (บาทต่อหุ้น)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5 ตำแหน่ง</t>
    </r>
  </si>
  <si>
    <t xml:space="preserve">Source of dividend payment </t>
  </si>
  <si>
    <t>Source of dividend payment
'1'  = Net profit
'2'  = Retained Earnings
'3' = Net profit and retained earnings
''  = Not Available</t>
  </si>
  <si>
    <t>จ่ายปันผลจาก
'1' = กำไรสุทธิ
'2' = กำไรสะสม
'3' = กำไรสุทธิและกำไรสะสม
''  = ไม่ระบุ</t>
  </si>
  <si>
    <t>Payment Date Flag</t>
  </si>
  <si>
    <t>Payment date flag
''    = Specific Payment Date
'X'  = Appoximate payment date/ Payment date within</t>
  </si>
  <si>
    <t>Payment date flag
''    = ระบุวันที่จ่ายปันผล
'X'  = วันที่จ่ายปันผลประมาณ/ภายในวันที่</t>
  </si>
  <si>
    <t>Dividend Price  Per Share (Currency Unit of Underlying) : สามารถดู currency ของจำนวนเงินปันผล ได้ที่ m_under.dat  field Currency of Underlying</t>
  </si>
  <si>
    <t>Date that the board has resolution to exercise security/ Notice Date</t>
  </si>
  <si>
    <t>Exercise Ratio</t>
  </si>
  <si>
    <r>
      <t xml:space="preserve">Ratio of exercise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Format :  16:16</t>
    </r>
  </si>
  <si>
    <r>
      <t xml:space="preserve">อัตราส่วนการ Exercise
</t>
    </r>
    <r>
      <rPr>
        <sz val="10"/>
        <color theme="0" tint="-0.499984740745262"/>
        <rFont val="Webdings"/>
        <family val="1"/>
        <charset val="2"/>
      </rPr>
      <t>i</t>
    </r>
    <r>
      <rPr>
        <sz val="10"/>
        <color theme="0" tint="-0.499984740745262"/>
        <rFont val="Tahoma"/>
        <family val="2"/>
      </rPr>
      <t xml:space="preserve"> Format :  16:16</t>
    </r>
  </si>
  <si>
    <t>Exercise Price</t>
  </si>
  <si>
    <r>
      <t xml:space="preserve">Exercise price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</si>
  <si>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t>Date and time to start the exercise</t>
  </si>
  <si>
    <t>Date and time to end the exercise</t>
  </si>
  <si>
    <t>Beginning Date of Notification Period for the exercise</t>
  </si>
  <si>
    <t>Date and time to start  the Notification Period for the exercise</t>
  </si>
  <si>
    <t>Ending Date of  Notification Period for the exercise</t>
  </si>
  <si>
    <t>Date and time to end the Notification Period for the exercise</t>
  </si>
  <si>
    <t>Date that the board has resolution to pay interest</t>
  </si>
  <si>
    <r>
      <t xml:space="preserve">Interest rate per year (%)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</si>
  <si>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อัตราดอกเบี้ยต่อปี (%)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</si>
  <si>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Interest Price</t>
  </si>
  <si>
    <r>
      <t xml:space="preserve">Interest per share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</si>
  <si>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จำนวนเงินดอกเบี้ยต่อหุ้น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</si>
  <si>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Date and time to start the payment of interest</t>
  </si>
  <si>
    <t>วันและเวลาเริ่มต้นช่วงการจ่ายดอกเบี้ย</t>
  </si>
  <si>
    <t>Date and time to end the payment of interest</t>
  </si>
  <si>
    <t>วันและเวลาสิ้นสุดช่วงการจ่ายดอกเบี้ย</t>
  </si>
  <si>
    <t>Beginning Period</t>
  </si>
  <si>
    <t>Beginning date of holding period</t>
  </si>
  <si>
    <t>Ending Period</t>
  </si>
  <si>
    <t>Ending date of holding period</t>
  </si>
  <si>
    <t>- ยกเลิกการเผยแพร่ข้อมูลการจ่ายดอกเบี้ยตั้งแต่วันที่ 1 มีนาคม 2564 เป็นต้นไป</t>
  </si>
  <si>
    <t>- Stop Dissemination of interest information since March 1, 2021 .</t>
  </si>
  <si>
    <t>Date that the board has resolution to take a meeting/ Notice Date</t>
  </si>
  <si>
    <t>Meeting Date</t>
  </si>
  <si>
    <t>Date and time of the meeting</t>
  </si>
  <si>
    <t>วันและเวลาการประชุม</t>
  </si>
  <si>
    <t>Meeting Name (Thai)</t>
  </si>
  <si>
    <t>Name of the meeting, in Thai</t>
  </si>
  <si>
    <t>ชื่อการประชุม (ไทย)</t>
  </si>
  <si>
    <t>Meeting Name (English)</t>
  </si>
  <si>
    <t>Name of the meeting, in English</t>
  </si>
  <si>
    <t>ชื่อการประชุม (อังกฤษ)</t>
  </si>
  <si>
    <t>Meeting Agenda (Thai)</t>
  </si>
  <si>
    <t>Meeting agenda, in Thai</t>
  </si>
  <si>
    <t>วาระการประชุม (ไทย)</t>
  </si>
  <si>
    <t>Meeting Agenda (English)</t>
  </si>
  <si>
    <t>Meeting agenda, in English</t>
  </si>
  <si>
    <t>วาระการประชุม (อังกฤษ)</t>
  </si>
  <si>
    <t>Meeting Place (Thai)</t>
  </si>
  <si>
    <t>Remark, in Thai</t>
  </si>
  <si>
    <t>สถานที่จัดประชุม (ไทย)</t>
  </si>
  <si>
    <t>Meeting Place (English)</t>
  </si>
  <si>
    <t>Remark, in English</t>
  </si>
  <si>
    <t>สถานที่จัดประชุม (อังกฤษ)</t>
  </si>
  <si>
    <t>Type of Meeting</t>
  </si>
  <si>
    <t>Type of Meeting
'1' - Annual General Meeting
'2' - Extra-General Meeting
'' - Others</t>
  </si>
  <si>
    <t>ประเภทของการประชุม
'1' - ประชุมสามัญ
'2' - ประชุมวิสามัญ
'' - อื่นๆ</t>
  </si>
  <si>
    <t>Date that the board has resolution not to pay dividend/ Notice Date</t>
  </si>
  <si>
    <t>Begining Date of Operation Period</t>
  </si>
  <si>
    <t xml:space="preserve">Date that operation period begins  </t>
  </si>
  <si>
    <t>ผลการดำเนินงานตั้งแต่วันที่</t>
  </si>
  <si>
    <t xml:space="preserve">Date that operation  period ends </t>
  </si>
  <si>
    <t>ผลการดำเนินงานสิ้นสุดวันที่</t>
  </si>
  <si>
    <t>No Dividend Payment Reason (Thai)</t>
  </si>
  <si>
    <t xml:space="preserve">Reason for no dividend payment in Thai </t>
  </si>
  <si>
    <t>เหตุผลการงดจ่ายปันผล (ไทย)</t>
  </si>
  <si>
    <t>No Dividend Payment Reason (English)</t>
  </si>
  <si>
    <t xml:space="preserve">Reason for no dividend payment in English </t>
  </si>
  <si>
    <t>เหตุผลการงดจ่ายปันผล (อังกฤษ)</t>
  </si>
  <si>
    <t>Date that the board has resolution not to increase capital/ Notice Date</t>
  </si>
  <si>
    <r>
      <t xml:space="preserve">Subscription price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</si>
  <si>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ราคาหุ้นเพิ่มทุนต่อหุ้น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</si>
  <si>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 xml:space="preserve">Number of shares allocated in the  capital increase </t>
  </si>
  <si>
    <t>จำนวนหุ้นที่จัดสรรในการเพิ่มทุน</t>
  </si>
  <si>
    <t>Capital Incresing Type</t>
  </si>
  <si>
    <t>ชื่อย่อประเภทการเพิ่มทุน
PP = Private Placement
PO = Public Offering</t>
  </si>
  <si>
    <t>Date and time to start the payment</t>
  </si>
  <si>
    <t>วันและเวลาเริ่มต้นชำระเงิน</t>
  </si>
  <si>
    <t>Date and time to end the payment</t>
  </si>
  <si>
    <t>วันและเวลาสิ้นสุดการชำระเงิน</t>
  </si>
  <si>
    <t>Subscriptor Name (Thai)</t>
  </si>
  <si>
    <t>Name of subscriptor in Thai</t>
  </si>
  <si>
    <t>ชื่อผู้ซื้อหุ้นเพิ่มทุน (ไทย)</t>
  </si>
  <si>
    <t>Subscriptor Name (English)</t>
  </si>
  <si>
    <t>Name of subscriptor in English</t>
  </si>
  <si>
    <t>ชื่อผู้ซื้อหุ้นเพิ่มทุน (อังกฤษ)</t>
  </si>
  <si>
    <t>Principal payment / unit</t>
  </si>
  <si>
    <r>
      <t xml:space="preserve">Principal payment per unit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</si>
  <si>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จำนวนเงินต้นที่จ่ายคืนต่อหน่วย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</si>
  <si>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วันและเวลาเริ่มต้นช่วงการจ่ายคืนเงินต้น</t>
  </si>
  <si>
    <t>วันและเวลาสิ้นสุดช่วงการจ่ายคืนเงินต้น</t>
  </si>
  <si>
    <t>- ยุติการส่งข้อมูลการจ่ายคืนเงินต้นตั้งแต่วันที่ 1 มีนาคม 2564 เป็นต้นไป</t>
  </si>
  <si>
    <t>- Stop Dissemination of principal information since March 1, 2021 .</t>
  </si>
  <si>
    <t>Date that the board has resolution to to give subscription rights</t>
  </si>
  <si>
    <t>Right Ratio</t>
  </si>
  <si>
    <r>
      <t xml:space="preserve">Ratios of subscription rights provision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Format :  16:16</t>
    </r>
  </si>
  <si>
    <r>
      <t xml:space="preserve">อัตราส่วนการให้สิทธิ
</t>
    </r>
    <r>
      <rPr>
        <sz val="10"/>
        <color theme="0" tint="-0.499984740745262"/>
        <rFont val="Webdings"/>
        <family val="1"/>
        <charset val="2"/>
      </rPr>
      <t>i</t>
    </r>
    <r>
      <rPr>
        <sz val="10"/>
        <color theme="0" tint="-0.499984740745262"/>
        <rFont val="Tahoma"/>
        <family val="2"/>
      </rPr>
      <t xml:space="preserve"> Format :  16:16</t>
    </r>
  </si>
  <si>
    <r>
      <t xml:space="preserve">Subscription price (Baht/Share)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</si>
  <si>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ราคาหุ้นเพิ่มทุน (บาท/หุ้น)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</si>
  <si>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Type of allocated securities</t>
  </si>
  <si>
    <t>Type of allocated securities
S = Common (issued to the holders of common shares), 
P = Prefered (issued to the holders of preferred shares), 
D = Debenture,
C = Convertable Debenture, 
W = Warrant&amp;Short-Term Warrant, 
R = TSR
U = Unit Trust
L = ETF</t>
  </si>
  <si>
    <t>ประเภทหลักทรัพย์ที่ได้รับสิทธิ
S = Common (กรณี จัดสรรให้แก่ผู้ถือหุ้นสามัญ) ,
P = Prefered (กรณีจัดสรรให้แก่ผู้ถือหุ้นบุริมสิทธิ), 
D = Debenture,
C = Convertable Debenture, 
W = Warrant&amp;Short-Term Warrant, 
R = TSR
U = Unit Trust
L = ETF</t>
  </si>
  <si>
    <t>Date that the board has resolution to provide the benefits/ Notice Date</t>
  </si>
  <si>
    <t>Beginning Date of Subscription</t>
  </si>
  <si>
    <t>Date and time to start the subscription</t>
  </si>
  <si>
    <t>วันและเวลาเริ่มต้นการจองซื้อหุ้น</t>
  </si>
  <si>
    <t>Ending Date of Subscription</t>
  </si>
  <si>
    <t>Date and time to end the subscription</t>
  </si>
  <si>
    <t>วันและเวลาสิ้นสุดการจองซื้อหุ้น</t>
  </si>
  <si>
    <t>Allocated to shareholder who subscribe for additional shares Flag</t>
  </si>
  <si>
    <t>Allocated to the shareholders who subscribe for additional shares
'1' = Allocated to the shareholders who subscribe for additional shares
'' = The Allocation in other cases</t>
  </si>
  <si>
    <t>เป็นการจัดสรรให้กับผู้ถือหุ้นที่จองซื้อหุ้นเพิ่มทุนหรือไม่
'1' = จัดสรรให้กับผู้ถือหุ้นที่จองซื้อหุ้นเพิ่มทุน
'' = การจัดสรรกรณีอื่นๆ</t>
  </si>
  <si>
    <t>Link Security Id</t>
  </si>
  <si>
    <t>รหัสหลักทรัพย์ที่อ้างอิงในการจองซื้อหุ้นเพิ่มทุนเพื่อได้สิทธิประโยชน์นี้</t>
  </si>
  <si>
    <t>Link News Announce Date</t>
  </si>
  <si>
    <t>วันที่และเวลาออกข่าวครั้งแรกที่อ้างอิงในการจองซื้อหุ้นเพิ่มทุนเพื่อได้สิทธิประโยชน์นี้</t>
  </si>
  <si>
    <t>Link Sequence of Announcement</t>
  </si>
  <si>
    <t>ลำดับที่ประกาศที่อ้างอิงในการจองซื้อหุ้นเพิ่มทุนเพื่อได้สิทธิประโยชน์นี้</t>
  </si>
  <si>
    <t>- ฟิลด์ Link Security Id, Link News Announce Date และ Link Sequence of Annoucement จะมีค่าในกรณีที่ ฟิลด์ Allocated to shareholder who subscribe for additional shares Flag=1 เท่านั้น</t>
  </si>
  <si>
    <t>- Rights (XR)  หมายถึง สิทธิในการจองซื้อหลักทรัพย์ที่ออกใหม่ตามประเภทหลักทรัพย์เดิมและตามสัดส่วนการถือหลักทรัพย์ของบริษัทผู้ออกหลักทรัพย์นั้น (Right Offering) รวมถึง  สิทธิในการได้รับใบสำคัญแสดงสิทธิที่จะซื้อหลักทรัพย์นั้น และ สิทธิในการได้รับใบแสดงสิทธิในการซื้อหุ้นเพิ่มทุนที่โอนสิทธิได้</t>
  </si>
  <si>
    <t>- Field Link Security Id, Link News Announce Date and Link Sequence of Annoucement is not null in case field Allocated to shareholder who subscribe for additional shares Flag = 1 only.</t>
  </si>
  <si>
    <t>- Rights (XR) means excluding the right to purchase newly issued securities to its holders in proportion of their existing securities holding and in the same class  of such securities (Right Offering),  Including rights to receive warrants and transferable subscription rights (TSR)</t>
  </si>
  <si>
    <t>Date that the board has resolution to change the pay capital return/ Notice Date</t>
  </si>
  <si>
    <t>Capital Return per Share</t>
  </si>
  <si>
    <r>
      <t xml:space="preserve">Capital Return per share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</si>
  <si>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จำนวนเงินคืนจากการลดทุนต่อหุ้น (บาท)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</si>
  <si>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No. of common shares which are allowed to return Capital</t>
  </si>
  <si>
    <t>จำนวนหุ้นที่ได้รับเงินคืนจากการลดทุน</t>
  </si>
  <si>
    <t>Date of payment</t>
  </si>
  <si>
    <t>วันจ่ายเงินคืนจากการลดทุน</t>
  </si>
  <si>
    <r>
      <t xml:space="preserve">ราคาใช้สิทธิ (บาท/หุ้น)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</si>
  <si>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Number of allotted Share (shares)</t>
  </si>
  <si>
    <r>
      <t>จำนวนหุ้นที่จัดสรร</t>
    </r>
    <r>
      <rPr>
        <strike/>
        <sz val="10"/>
        <rFont val="Tahoma"/>
        <family val="2"/>
      </rPr>
      <t xml:space="preserve"> </t>
    </r>
    <r>
      <rPr>
        <sz val="10"/>
        <rFont val="Tahoma"/>
        <family val="2"/>
      </rPr>
      <t xml:space="preserve"> (หุ้น)</t>
    </r>
  </si>
  <si>
    <t xml:space="preserve">Type of Benefits
</t>
  </si>
  <si>
    <t>Type of Other Benefit 
'1' = Rights to purchase newly issued securities to its holders in proportion of their existing securities holding and in the different types of securities, except Rights to receive a
warrant and transferable subscription rights (TSR). 
'2' = Rights to subscribe for newly issued shares by a preferential public offering basis to existing shareholders  
'3' = Pre-emptive Rights
'4' = Issuer offers existing shareholders the rights to purchase existing shares in proportion to their ownership.
'' = Others</t>
  </si>
  <si>
    <t>ประเภทการให้สิทธิประโยชน์อื่นๆ
'1' = สิทธิในการจองซื้อหลักทรัพย์ที่ให้สิทธิผู้ถือหุ้นเดิม โดยหุ้นที่ถือเดิมเป็นคนละประเภทกับหุ้นที่จองซื้อ ยกเว้น การจองซื้อหุ้น Warrant , TSR ที่ให้สิทธิผู้ถือหุ้นสามัญ/บุริมสิทธิเดิม
'2' = สิทธิในการจองซื้อหลักทรัพย์ที่เสนอขายให้แก่ประชาชนทั่วไป (Public Offering) โดยจัดสรรให้แก่ผู้ถือหุ้นเดิมของบริษัท 
'3' = สิทธิในการจองซื้อหลักทรัพย์ (เช่น หุ้น, Warrant, TSR) ของบริษัทในเครือ 
'4' = กรณีผู้ออกหลักทรัพย์มีการเสนอขายหลักทรัพย์เดิมต่อผู้ถือหุ้นเดิมตามสัดส่วน
'' = อื่นๆ</t>
  </si>
  <si>
    <t xml:space="preserve">Type of allocated securities </t>
  </si>
  <si>
    <t>Type of allocated securities
S = Common, 
P = Prefered, 
D = Debenture,
C = Convertable Debenture, 
W = Warrant&amp;Short-Term Warrant, 
R = TSR,
U = Unit Trust,
L = ETF,
'O' = Others</t>
  </si>
  <si>
    <t>ประเภทหลักทรัพย์ที่ได้รับสิทธิ
S = Common,
P = Prefered, 
D = Debenture,
C = Convertable Debenture, 
W = Warrant&amp;Short-Term Warrant, 
R = TSR,
U = Unit Trust,
L = ETF,
'O' = อื่นๆ</t>
  </si>
  <si>
    <t>Name of subsidiary company (Thai)</t>
  </si>
  <si>
    <t>Name of subsidiary company which offers pre-emptive right (Thai)</t>
  </si>
  <si>
    <t>ชื่อบริษัทย่อย ที่จัดสรรหุ้นเพิ่มทุนให้ผู้ถือหุ้นของบริษัท  (ไทย) 
มีค่า สำหรับกรณีสิทธิในการจองซื้อหลักทรัพย์ของบริษัทในเครือเท่านั้น</t>
  </si>
  <si>
    <t>Name of subsidiary company (English)</t>
  </si>
  <si>
    <t>Name of subsidiary company which offers pre-emptive right (English)</t>
  </si>
  <si>
    <t>ชื่อบริษัทย่อยที่จัดสรรหุ้นเพิ่มทุนให้ผู้ถือหุ้นของบริษัท (อังกฤษ)
มีค่า สำหรับกรณีสิทธิในการจองซื้อหลักทรัพย์ของบริษัทในเครือเท่านั้น</t>
  </si>
  <si>
    <r>
      <rPr>
        <b/>
        <sz val="10"/>
        <rFont val="Tahoma"/>
        <family val="2"/>
      </rPr>
      <t>- Other Benefit  (XB)</t>
    </r>
    <r>
      <rPr>
        <sz val="10"/>
        <rFont val="Tahoma"/>
        <family val="2"/>
      </rPr>
      <t xml:space="preserve">  หมายถึง สิทธิการจองซื้อหลักทรัพย์ ดังนี้ </t>
    </r>
  </si>
  <si>
    <t>1. สิทธิในการจองซื้อหลักทรัพย์ที่ให้สิทธิผู้ถือหุ้นเดิม โดยหุ้นที่ถือเป็นคนละประเภทกับหุ้นที่จองซื้อ ยกเว้น Warrants และ TSR (มีผลตั้งแต่ วันที่ 2 พฤษภาคม 2556 เป็นต้นไป)</t>
  </si>
  <si>
    <t>2. สิทธิในการจองซื้อหลักทรัพย์ที่เสนอขายให้แก่ประชาชนทั่วไป (Public Offering) โดยจัดสรรให้แก่ผู้ถือหุ้นเดิมของบริษัท (ยกเลิกการใช้งานในช่วง วันที่ 1/10/2563 – 14/11/2564)</t>
  </si>
  <si>
    <t>3. สิทธิในการจองซื้อหลักทรัพย์ (เช่น หุ้น, Warrant, TSR) ของบริษัทในเครือ</t>
  </si>
  <si>
    <t>4. กรณีผู้ออกหลักทรัพย์มีการเสนอขายหลักทรัพย์เดิมต่อผู้ถือหุ้นเดิมตามสัดส่วน (มีผลตั้งแต่วันที่ 7 พฤศจิกายน 2565 เป็นต้นไป)</t>
  </si>
  <si>
    <r>
      <t xml:space="preserve">- </t>
    </r>
    <r>
      <rPr>
        <b/>
        <sz val="10"/>
        <rFont val="Tahoma"/>
        <family val="2"/>
      </rPr>
      <t>Other Benefit  (XB)</t>
    </r>
    <r>
      <rPr>
        <sz val="10"/>
        <rFont val="Tahoma"/>
        <family val="2"/>
      </rPr>
      <t xml:space="preserve">  หมายถึง Excluding securities subscription rights :- </t>
    </r>
  </si>
  <si>
    <t xml:space="preserve">1. Excluding the rights to purchase newly issued securities to its holders in proportion of their existing securities holding and in the different types of securities, except Rights to receive a warrant and transferable subscription rights (TSR) (effective from 2 May 2013 onwards).  </t>
  </si>
  <si>
    <t>2. Excluding the rights to subscribe for newly issued shares by a preferential public offering basis to existing shareholders  ( Cancelled between 01/10/2020 - 14/11/2021)</t>
  </si>
  <si>
    <t>3. Excluding subscription rights (such as Warrants, TSR, etc.) of the affiliates company. (Pre-emptive Rights)</t>
  </si>
  <si>
    <t>4. Issuer offers existing shareholders the rights to purchase existing shares in proportion to their ownership. (effective from 7 November 2022 onwards.)</t>
  </si>
  <si>
    <t>Security Symbol</t>
  </si>
  <si>
    <t>Exercise date for SD and XR.
Effective date for PC, RC</t>
  </si>
  <si>
    <t>วันที่เริ่มต้นไม่ได้รับสิทธิ์ สำหรับกรณี SD, XR
และ วันที่มีผลบังคับใช้ สำหรับกรณี PC, RC</t>
  </si>
  <si>
    <t>Corporate Action Type
- SD: Stock Dividend
- XR: Rights
- PC: Par Change
- RC : Ratio Change (For Warrant ,DR)
- ' ': More than one actions</t>
  </si>
  <si>
    <t>ประเภทของ Corporate Action
- SD: Stock Dividend
- XR: Rights
- PC: Par Change
- RC : Ratio Change (สำหรับ Warrant, DR)
- ' ': มีมากกว่า 1 Corporate Action</t>
  </si>
  <si>
    <r>
      <t xml:space="preserve">Adjusted Factor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4 decimal places</t>
    </r>
  </si>
  <si>
    <r>
      <t xml:space="preserve">Adjusted Factor
</t>
    </r>
    <r>
      <rPr>
        <sz val="10"/>
        <color theme="0" tint="-0.499984740745262"/>
        <rFont val="Webdings"/>
        <family val="1"/>
        <charset val="2"/>
      </rPr>
      <t>i</t>
    </r>
    <r>
      <rPr>
        <sz val="10"/>
        <color theme="0" tint="-0.499984740745262"/>
        <rFont val="Tahoma"/>
        <family val="2"/>
      </rPr>
      <t xml:space="preserve"> ทศนิยม: 4 ตำแหน่ง</t>
    </r>
  </si>
  <si>
    <t>Adjusted Factor Excluded PC</t>
  </si>
  <si>
    <r>
      <t xml:space="preserve">Adjusted Factor Excluding Par Change and Ratio Change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4 decimal places</t>
    </r>
  </si>
  <si>
    <r>
      <t xml:space="preserve">Adjused Factor ไม่รวมกรณี Par Change และ Ratio Change
</t>
    </r>
    <r>
      <rPr>
        <sz val="10"/>
        <color theme="0" tint="-0.499984740745262"/>
        <rFont val="Webdings"/>
        <family val="1"/>
        <charset val="2"/>
      </rPr>
      <t>i</t>
    </r>
    <r>
      <rPr>
        <sz val="10"/>
        <color theme="0" tint="-0.499984740745262"/>
        <rFont val="Tahoma"/>
        <family val="2"/>
      </rPr>
      <t xml:space="preserve"> ทศนิยม: 4 ตำแหน่ง</t>
    </r>
  </si>
  <si>
    <t>- Field ที่ 5 Adjusted Factor  เป็น Adjusted Factor ของ Corporate Action ดังนี้  'SD', 'XR', PC','RC'</t>
  </si>
  <si>
    <t>- Field ที่ 6 Adjusted Factor Excluded PC  เป็น Adjusted Factor ของ Corporate Action ดังนี้  'SD'และ 'XR'  โดยไม่รวม 'PC' และ 'RC'  ในการคำนวณ ใช้สำหรับการคำนวณ Adjusted Price ของ Prior Price ณ วันที่ Par Change มีผล</t>
  </si>
  <si>
    <t>News Source</t>
  </si>
  <si>
    <r>
      <rPr>
        <sz val="10"/>
        <color rgb="FF000000"/>
        <rFont val="Tahoma"/>
        <family val="2"/>
      </rPr>
      <t xml:space="preserve">Source of news
</t>
    </r>
    <r>
      <rPr>
        <sz val="10"/>
        <color rgb="FF808080"/>
        <rFont val="Tahoma"/>
        <family val="2"/>
      </rPr>
      <t xml:space="preserve">
</t>
    </r>
    <r>
      <rPr>
        <sz val="10"/>
        <color rgb="FF808080"/>
        <rFont val="Webdings"/>
        <family val="1"/>
        <charset val="2"/>
      </rPr>
      <t>i</t>
    </r>
    <r>
      <rPr>
        <sz val="10"/>
        <color rgb="FF808080"/>
        <rFont val="Tahoma"/>
        <family val="2"/>
      </rPr>
      <t xml:space="preserve"> Please refer to News Source in  company.csv</t>
    </r>
  </si>
  <si>
    <r>
      <rPr>
        <sz val="10"/>
        <color rgb="FF000000"/>
        <rFont val="Tahoma"/>
        <family val="2"/>
      </rPr>
      <t xml:space="preserve">แหล่งที่มาของข่าว
</t>
    </r>
    <r>
      <rPr>
        <sz val="10"/>
        <color rgb="FF808080"/>
        <rFont val="Tahoma"/>
        <family val="2"/>
      </rPr>
      <t xml:space="preserve">
</t>
    </r>
    <r>
      <rPr>
        <sz val="10"/>
        <color rgb="FF808080"/>
        <rFont val="Webdings"/>
        <family val="1"/>
        <charset val="2"/>
      </rPr>
      <t>i</t>
    </r>
    <r>
      <rPr>
        <sz val="10"/>
        <color rgb="FF808080"/>
        <rFont val="Tahoma"/>
        <family val="2"/>
      </rPr>
      <t xml:space="preserve"> สามารถดูชื่อแหล่งที่มาของข่าวได้ที่ company.csv</t>
    </r>
  </si>
  <si>
    <t>News Language</t>
  </si>
  <si>
    <t>Language of news content (T=Thai, E=English)</t>
  </si>
  <si>
    <t>ภาษาของข่าว (T=Thai, E=English)</t>
  </si>
  <si>
    <t>News ID</t>
  </si>
  <si>
    <t>Unique ID of News</t>
  </si>
  <si>
    <t>รหัสข่าว</t>
  </si>
  <si>
    <t>Date that news is announced</t>
  </si>
  <si>
    <t>วันที่และเวลาออกข่าว</t>
  </si>
  <si>
    <t>Title of News</t>
  </si>
  <si>
    <t>News headline</t>
  </si>
  <si>
    <t>หัวข้อข่าว</t>
  </si>
  <si>
    <t>News File Name</t>
  </si>
  <si>
    <t>File name of the news
(Plain text file or zip file depending on type of news)</t>
  </si>
  <si>
    <t>ชื่อแฟ้มข่าว
(Plain text file หรือ zip file ขึ้นกับประเภทข่าว)</t>
  </si>
  <si>
    <t>News Type</t>
  </si>
  <si>
    <t>Type of news
51 = F45-1, F45
52 = F45-2
53 = F45-3 
55 = Full Financial Statements, 
59 = NAV
61 = Investor Alert ( Investor Alert News is a sign to express that there is an important information an investor should consider before making any decision )
62 = Reprimand ( Reprimand News is a sign meaning that the SET has announced that the listed company had breached or non-complied with any of the SET’s rules and regulations )
41 = News from SET
42 = News from mai
43 = News from TSD
44 = News from SETTRADE
45 = News from TFEX</t>
  </si>
  <si>
    <t>ประเภทของข่าว 
51 = F45-1, F45
52 = F45-2
53 = F45-3 
55 = Full Financial Statements, 
59 = NAV
61 = Investor Alert (ข่าวที่มีข้อมูลสำคัญที่ผู้ลงทุนควรพิจารณาก่อนตัดสินใจลงทุน )
62 = Reprimand ( ข่าวเกี่ยวกับการที่บริษัทฝ่าฝืนหรือละเลยการปฏิบัติตามข้อกำหนดของตลาดหลักทรัพย์ )
41 = News from SET
42 = News from mai
43 = News from TSD
44 = News from SETTRADE
45 = News from TFEX</t>
  </si>
  <si>
    <t>PDF News File Name</t>
  </si>
  <si>
    <t>PDF File name of the news</t>
  </si>
  <si>
    <t xml:space="preserve">ชื่อไฟล์ข่าวรูปแบบ PDF </t>
  </si>
  <si>
    <t>XML News File Name</t>
  </si>
  <si>
    <t>XML File name of the news</t>
  </si>
  <si>
    <t xml:space="preserve">ชื่อไฟล์ข่าวรูปแบบ XML </t>
  </si>
  <si>
    <t>Security symbol, multiple values separated by Semi-Colon
Maximum number of security is 120</t>
  </si>
  <si>
    <t>ชื่อย่อหลักทรัพย์ (มีค่าได้มากกว่า 1 โดยแยกค่าโดย Semi-Colon)
จำนวนหลักทรัพย์ไม่เกิน 120 หลักทรัพย์</t>
  </si>
  <si>
    <t>Security identification number, multiple values separated by Semi-colon
Maximum number of security is 120</t>
  </si>
  <si>
    <t>รหัสหลักทรัพย์ (มีค่าได้มากกว่า 1 โดยแยกค่าโดย Semi-Colon)
จำนวนหลักทรัพย์ไม่เกิน 120 หลักทรัพย์</t>
  </si>
  <si>
    <t>- Source of news can be translated as following:</t>
  </si>
  <si>
    <t>0000 = News sent by SET</t>
  </si>
  <si>
    <t>6000 = News sent by TSD (Thailand Security Depository)</t>
  </si>
  <si>
    <t>6001 = News sent by Thai NVDR</t>
  </si>
  <si>
    <t>6666 = News sent by SEC (Security Exchange Commission)</t>
  </si>
  <si>
    <t>7777 = News sent by Thai Trust Fund</t>
  </si>
  <si>
    <t>8000 = News sent by MAI (Market for Alternative Investment)</t>
  </si>
  <si>
    <t>8888 = News sent by BOT (Bank of Thailand)</t>
  </si>
  <si>
    <t>9000 = News sent by SET on behalf of Option Market</t>
  </si>
  <si>
    <t>9001 = News sent by SET on behalf of SET50 Index Options</t>
  </si>
  <si>
    <t>(0000, 6000, 6666, 7000, 7777, 8000, 8888, 9000 are regulators in Company.csv that can send news on behalf of listed companies)</t>
  </si>
  <si>
    <t>xxxx = News sent by listed companies where Xxxx is company id (Xxxx is company id in Company.csv)</t>
  </si>
  <si>
    <t>News Template Type 
(see detail in News Template Type Sheet)</t>
  </si>
  <si>
    <t>ประเภท Template 
(ดูรายละเอียดได้ที่ News Template Type Sheet)</t>
  </si>
  <si>
    <t>News Announce Date and Time</t>
  </si>
  <si>
    <t>Date and time that news is announced</t>
  </si>
  <si>
    <t>Security symbol, multiple values separated by Semi-Colon
Max number of security is around 120</t>
  </si>
  <si>
    <t>ชื่อย่อหลักทรัพย์ (มีค่าได้มากกว่า 1 โดยแยกค่าโดย Semi-Colon)
สามารถส่งจำนวนหลักทรัพย์ได้มากสุดประมาณ 120 หลักทรัพย์</t>
  </si>
  <si>
    <t>Security identification number, multiple values separated by Semi-colon
Max number of security is around 120</t>
  </si>
  <si>
    <t>รหัสหลักทรัพย์ (มีค่าได้มากกว่า 1 โดยแยกค่าโดย Semi-Colon)
จำนวนหลักทรัพย์มากสุดประมาณ 120 หลักทรัพย์</t>
  </si>
  <si>
    <t xml:space="preserve"> Fiscal</t>
  </si>
  <si>
    <r>
      <t xml:space="preserve">Accounting year
</t>
    </r>
    <r>
      <rPr>
        <sz val="10"/>
        <color theme="0" tint="-0.499984740745262"/>
        <rFont val="Webdings"/>
        <family val="1"/>
        <charset val="2"/>
      </rPr>
      <t>i</t>
    </r>
    <r>
      <rPr>
        <sz val="10"/>
        <color theme="0" tint="-0.499984740745262"/>
        <rFont val="Tahoma"/>
        <family val="2"/>
      </rPr>
      <t xml:space="preserve"> Format : YYYY</t>
    </r>
  </si>
  <si>
    <r>
      <t xml:space="preserve">ปีของงบการเงิน
</t>
    </r>
    <r>
      <rPr>
        <sz val="10"/>
        <color theme="0" tint="-0.499984740745262"/>
        <rFont val="Webdings"/>
        <family val="1"/>
        <charset val="2"/>
      </rPr>
      <t>i</t>
    </r>
    <r>
      <rPr>
        <sz val="10"/>
        <color theme="0" tint="-0.499984740745262"/>
        <rFont val="Tahoma"/>
        <family val="2"/>
      </rPr>
      <t xml:space="preserve"> Format : YYYY</t>
    </r>
  </si>
  <si>
    <t>Quarter</t>
  </si>
  <si>
    <t>Quarter of financial statement
1 = Quarter 1
2 = Quarter 2
3 = Quarter 3
9 = Annual</t>
  </si>
  <si>
    <t>ไตรมาสของงบ
1 = งบไตรมาสที่ 1
2 = งบไตรมาสที่ 2
3 = งบไตรมาสที่ 3
9 = งบปี</t>
  </si>
  <si>
    <t>Financial Statement Type</t>
  </si>
  <si>
    <t xml:space="preserve">Type of financial statement
C = Consolidated Financial Statement 
E = Equity Method Statement
U = Separate Financial Statement  </t>
  </si>
  <si>
    <t>ประเภทรูปแบบงบการเงิน
C = Consolidated Financial Statement (งบการเงินรวมของบริษัท)
E = Equity Method Statement (งบการเงินตามวิธีส่วนได้เสีย)
U = Sepatrate Financial Statement (งบการเงินเฉพาะกิจการ)</t>
  </si>
  <si>
    <t>Adjusted Financial Statement Status</t>
  </si>
  <si>
    <t>Status of the financial statement adjustment
O = Original Statement
R = Restatement
P = Pro forma</t>
  </si>
  <si>
    <t>สถานะการปรับปรุงงบการเงิน
O = Original Statement (งบการเงินต้นฉบับ)
R = Restatement (งบการเงินปรับปรุง)
P = Pro forma (งบการเงินเสมือน)</t>
  </si>
  <si>
    <t>Status of Financial Statement (3 months)</t>
  </si>
  <si>
    <t>Status of the financial statement (3 months)
U = Unreviewed 
R = Reviewed 
A = Audited 
P = for  Pro Forma Financial Statement
'' = No Financial Statement Status</t>
  </si>
  <si>
    <t>สถานะของงบเงินสำหรับงวด 3 เดือน
U = Unreviewed (ก่อนสอบทาน)
R = Reviewed (สอบทานแล้ว)
A = Audited (ตรวจสอบแล้ว)
P = สำหรับงบการเงินเสมือน
'' = ไม่มีสถานะงบการเงิน</t>
  </si>
  <si>
    <t>Status of Financial Statement (Accumulated)</t>
  </si>
  <si>
    <t>Status of the financial statement (Accumulated)
U = Unreviewed 
R = Reviewed 
A = Audited 
P = for  Pro Forma Financial Statement</t>
  </si>
  <si>
    <t>สถานะของงบเงินสำหรับงวดสะสม
U = Unreviewed (ก่อนสอบทาน)
R = Reviewed (สอบทานแล้ว)
A = Audited (ตรวจสอบแล้ว)
P = สำหรับงบการเงินเสมือน</t>
  </si>
  <si>
    <t>Start Date of the fiscal year</t>
  </si>
  <si>
    <t>Start Date of the beginning of year financial statement</t>
  </si>
  <si>
    <t>วันที่เริ่มต้นของปีงบการเงิน</t>
  </si>
  <si>
    <t>Start Date of Financial Statement</t>
  </si>
  <si>
    <t>วันที่เริ่มต้นของงวดงบการเงิน</t>
  </si>
  <si>
    <t>Date As Of Financial Statement</t>
  </si>
  <si>
    <t>งวดงบการเงิน ณ วันที่</t>
  </si>
  <si>
    <t>Accounting form
1 = Bank
2 = Other Finance
3 = Securities 
4 = Insurance
5 = Fund 
6 = Other</t>
  </si>
  <si>
    <t>รหัสรูปแบบงบการเงิน
1 = Bank
2 = Other Finance
3 = Securities 
4 = Insurance
5 = Fund 
6 = Other</t>
  </si>
  <si>
    <t>Currency of Financial Statement</t>
  </si>
  <si>
    <t>สกุลเงินของงบการเงิน</t>
  </si>
  <si>
    <t>Statement of Financail Position Flag</t>
  </si>
  <si>
    <t>Statement of Financial Position  Flag
'' = Contains statement of financial position information
'N' = No statement of financial position information</t>
  </si>
  <si>
    <t>สถานะงบแสดงฐานะการเงิน
'' - มีข้อมูลงบแสดงฐานะการเงิน
'N' - ไม่มีข้อมูลงบแสดงฐานะการเงิน</t>
  </si>
  <si>
    <t>Income Statement Flag</t>
  </si>
  <si>
    <t>Income Statement Flag
'' = Contains Income Statement information
'N' = No Income Statement information</t>
  </si>
  <si>
    <t>สถานะงบกำไรขาดทุน
'' - มีข้อมูลงบกำไรขาดทุน
'N' - ไม่มีข้อมูลงบกำไรขาดทุน</t>
  </si>
  <si>
    <t>Cash Flow Flag</t>
  </si>
  <si>
    <t>Cash Flow Flag
'' = Contains Cash Flow information
'N' = No Cash Flow information</t>
  </si>
  <si>
    <t>สถานะงบกระแสเงินด
'' - มีข้อมูลงบกระแสเงินสด
'N' - ไม่มีข้อมูลงบกระแสเงินสด</t>
  </si>
  <si>
    <t>News File Name (Thai)</t>
  </si>
  <si>
    <t>Name of full financial statements file (content in Thai)</t>
  </si>
  <si>
    <t>ชื่อแฟ้มข่าวงบการเงินฉบับเต็ม (ไทย)</t>
  </si>
  <si>
    <t>News File Name (English)</t>
  </si>
  <si>
    <t>Name of full financial statements file (content in English)</t>
  </si>
  <si>
    <t>ชื่อแฟ้มข่าวงบการเงินฉบับเต็ม (อังกฤษ)</t>
  </si>
  <si>
    <t>Fiscal</t>
  </si>
  <si>
    <t>Account Id</t>
  </si>
  <si>
    <t xml:space="preserve">Account identification number </t>
  </si>
  <si>
    <t>รหัสบัญชี</t>
  </si>
  <si>
    <r>
      <t>Amount</t>
    </r>
    <r>
      <rPr>
        <vertAlign val="superscript"/>
        <sz val="10"/>
        <rFont val="Tahoma"/>
        <family val="2"/>
      </rPr>
      <t>1</t>
    </r>
  </si>
  <si>
    <r>
      <t xml:space="preserve">Amount occur in the financial statement period (thousand)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5 decimal places</t>
    </r>
  </si>
  <si>
    <r>
      <t xml:space="preserve">จำนวนเงิน (หน่วย:พัน)
</t>
    </r>
    <r>
      <rPr>
        <sz val="10"/>
        <color theme="0" tint="-0.499984740745262"/>
        <rFont val="Webdings"/>
        <family val="1"/>
        <charset val="2"/>
      </rPr>
      <t>i</t>
    </r>
    <r>
      <rPr>
        <sz val="10"/>
        <color theme="0" tint="-0.499984740745262"/>
        <rFont val="Tahoma"/>
        <family val="2"/>
      </rPr>
      <t xml:space="preserve"> ทศนิยม:  5 ตำแหน่ง</t>
    </r>
  </si>
  <si>
    <r>
      <t>Accumulated Amount</t>
    </r>
    <r>
      <rPr>
        <vertAlign val="superscript"/>
        <sz val="10"/>
        <rFont val="Tahoma"/>
        <family val="2"/>
      </rPr>
      <t>1</t>
    </r>
  </si>
  <si>
    <r>
      <t xml:space="preserve">Accumulated amount (from the beginning of year up till last financial statement period) (thousand)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5 decimal places</t>
    </r>
  </si>
  <si>
    <r>
      <t xml:space="preserve">ยอดสะสม (หน่วย:พัน)
</t>
    </r>
    <r>
      <rPr>
        <sz val="10"/>
        <color theme="0" tint="-0.499984740745262"/>
        <rFont val="Webdings"/>
        <family val="1"/>
        <charset val="2"/>
      </rPr>
      <t>i</t>
    </r>
    <r>
      <rPr>
        <sz val="10"/>
        <color theme="0" tint="-0.499984740745262"/>
        <rFont val="Tahoma"/>
        <family val="2"/>
      </rPr>
      <t xml:space="preserve"> ทศนิยม: 5 ตำแหน่ง</t>
    </r>
  </si>
  <si>
    <r>
      <t>Balance Flag</t>
    </r>
    <r>
      <rPr>
        <vertAlign val="superscript"/>
        <sz val="10"/>
        <rFont val="Tahoma"/>
        <family val="2"/>
      </rPr>
      <t>2</t>
    </r>
  </si>
  <si>
    <r>
      <t>Flag of the sum of the amount in the sub account and the account.
'N' = The sum of the amount in the sub account</t>
    </r>
    <r>
      <rPr>
        <u/>
        <sz val="10"/>
        <rFont val="Tahoma"/>
        <family val="2"/>
      </rPr>
      <t xml:space="preserve"> Not equal</t>
    </r>
    <r>
      <rPr>
        <sz val="10"/>
        <rFont val="Tahoma"/>
        <family val="2"/>
      </rPr>
      <t xml:space="preserve"> to the amount of the account 
'' = The sum of the amount in the sub account </t>
    </r>
    <r>
      <rPr>
        <u/>
        <sz val="10"/>
        <rFont val="Tahoma"/>
        <family val="2"/>
      </rPr>
      <t xml:space="preserve">Equal </t>
    </r>
    <r>
      <rPr>
        <sz val="10"/>
        <rFont val="Tahoma"/>
        <family val="2"/>
      </rPr>
      <t>to the amount of the account</t>
    </r>
  </si>
  <si>
    <r>
      <t xml:space="preserve">สถานะของผลรวมจำนวนเงินในบัญชีย่อยและบัญชีใหญ่
'N' = ผลรวมจำนวนเงินในบัญชีย่อย </t>
    </r>
    <r>
      <rPr>
        <u/>
        <sz val="10"/>
        <rFont val="Tahoma"/>
        <family val="2"/>
      </rPr>
      <t>ไม่เท่ากับ</t>
    </r>
    <r>
      <rPr>
        <sz val="10"/>
        <rFont val="Tahoma"/>
        <family val="2"/>
      </rPr>
      <t xml:space="preserve">จำนวนเงินในบัญชีใหญ่ 
'' = ผลรวมจำนวนเงินในบัญชีย่อย </t>
    </r>
    <r>
      <rPr>
        <u/>
        <sz val="10"/>
        <rFont val="Tahoma"/>
        <family val="2"/>
      </rPr>
      <t>เท่ากับ</t>
    </r>
    <r>
      <rPr>
        <sz val="10"/>
        <rFont val="Tahoma"/>
        <family val="2"/>
      </rPr>
      <t>จำนวนเงินในบัญชีใหญ่</t>
    </r>
  </si>
  <si>
    <t>End of Record</t>
  </si>
  <si>
    <t>The record is ended, indicated by sign *</t>
  </si>
  <si>
    <t>บอกถึงการจบ Record  มีสัญลักษณ์เป็น *</t>
  </si>
  <si>
    <r>
      <rPr>
        <vertAlign val="superscript"/>
        <sz val="10"/>
        <rFont val="Tahoma"/>
        <family val="2"/>
      </rPr>
      <t>1</t>
    </r>
    <r>
      <rPr>
        <sz val="10"/>
        <rFont val="Tahoma"/>
        <family val="2"/>
      </rPr>
      <t xml:space="preserve">  The accumulated amount and the amount are shown in thousand baht, except the earning per share </t>
    </r>
  </si>
  <si>
    <r>
      <rPr>
        <vertAlign val="superscript"/>
        <sz val="10"/>
        <rFont val="Tahoma"/>
        <family val="2"/>
      </rPr>
      <t>2</t>
    </r>
    <r>
      <rPr>
        <sz val="10"/>
        <rFont val="Tahoma"/>
        <family val="2"/>
      </rPr>
      <t xml:space="preserve"> Balance Flag Clarification : -</t>
    </r>
  </si>
  <si>
    <r>
      <t>- In normal case, the summary of accounting value in childern accounts</t>
    </r>
    <r>
      <rPr>
        <b/>
        <u/>
        <sz val="10"/>
        <rFont val="Tahoma"/>
        <family val="2"/>
      </rPr>
      <t xml:space="preserve"> are equal to</t>
    </r>
    <r>
      <rPr>
        <sz val="10"/>
        <rFont val="Tahoma"/>
        <family val="2"/>
      </rPr>
      <t xml:space="preserve"> the value of parent account,  the balance flag field of childern account will be ''</t>
    </r>
  </si>
  <si>
    <t>ข้อมูลจากงบการเงินฉบับเต็ม (Financial Statement)</t>
  </si>
  <si>
    <t>ข้อมูลใน file fstmtdetail.dat (Data in finstmtdet.dat)</t>
  </si>
  <si>
    <r>
      <t xml:space="preserve">รหัสบัญชี 112900  สินค้าคงเหลือ - สุทธิ </t>
    </r>
    <r>
      <rPr>
        <b/>
        <u/>
        <sz val="10"/>
        <rFont val="Tahoma"/>
        <family val="2"/>
      </rPr>
      <t>เท่ากับ</t>
    </r>
    <r>
      <rPr>
        <sz val="10"/>
        <rFont val="Tahoma"/>
        <family val="2"/>
      </rPr>
      <t xml:space="preserve"> รหัสบัญชี 112930 + 112960</t>
    </r>
  </si>
  <si>
    <t>(Account Code 112900  Inventories - Net is equal to Account Code 112930 + 112960)</t>
  </si>
  <si>
    <r>
      <t xml:space="preserve">- In some cases, the summary of accounting value in childern accounts </t>
    </r>
    <r>
      <rPr>
        <b/>
        <u/>
        <sz val="10"/>
        <rFont val="Tahoma"/>
        <family val="2"/>
      </rPr>
      <t xml:space="preserve">are not equal </t>
    </r>
    <r>
      <rPr>
        <sz val="10"/>
        <rFont val="Tahoma"/>
        <family val="2"/>
      </rPr>
      <t xml:space="preserve">to the value of parent account,  the balance flag field of childern account will be </t>
    </r>
    <r>
      <rPr>
        <b/>
        <sz val="10"/>
        <rFont val="Tahoma"/>
        <family val="2"/>
      </rPr>
      <t>'N'</t>
    </r>
  </si>
  <si>
    <t>ข้อมูลใน file fstmtdetail.dat   (Data in finstmtdat.dat)</t>
  </si>
  <si>
    <r>
      <t xml:space="preserve">รหัสบัญชี 112900  สินค้าคงเหลือ - สุทธิ </t>
    </r>
    <r>
      <rPr>
        <b/>
        <u/>
        <sz val="10"/>
        <rFont val="Tahoma"/>
        <family val="2"/>
      </rPr>
      <t>ไม่เท่ากับ</t>
    </r>
    <r>
      <rPr>
        <sz val="10"/>
        <rFont val="Tahoma"/>
        <family val="2"/>
      </rPr>
      <t xml:space="preserve"> รหัสบัญชี 112930 + 112960</t>
    </r>
  </si>
  <si>
    <t>แต่มีค่าเท่ากับ ค่าในรหัสบัญชี 112930 + 112960  +  สินค้าคงเลือ อีก 19,472.50</t>
  </si>
  <si>
    <t>(Account Code 112900  Inventories - Net is not equal to Account Code 112930 + 112960)</t>
  </si>
  <si>
    <t>(but is equal to Account Code 112930 + 112960 + Inventories 19,472.50)</t>
  </si>
  <si>
    <t>Accounting year</t>
  </si>
  <si>
    <t>ปีของงบการเงิน</t>
  </si>
  <si>
    <t>Language</t>
  </si>
  <si>
    <t>Language of content 
T = Thai 
E = English
Both = Thai &amp; English</t>
  </si>
  <si>
    <t>ภาษา
T = Thai 
E = English
Both = Thai &amp; English</t>
  </si>
  <si>
    <t>File name of Form56</t>
  </si>
  <si>
    <t>ชื่อแฟ้ม</t>
  </si>
  <si>
    <t>Received Date</t>
  </si>
  <si>
    <t>Date that One Report is received by SET</t>
  </si>
  <si>
    <t>วันที่ที่ได้รับข้อมูลจากบริษัท</t>
  </si>
  <si>
    <t>Type of report</t>
  </si>
  <si>
    <t>Type of One Report
0 = Form 56-1 One Report
4 = Form 56-1 One Report (Change Business/ Shareholders Case)
1 = Form56-1 
2 = Form56-1 (Change Business/ Shareholders Case)
3 = Annual Report</t>
  </si>
  <si>
    <t>ประเภทรายงาน
0 = Form 56-1 One Report (แบบแสดงรายการข้อมูลประจำปีและรายงานประจำปี)
4 = Form 56-1 One Report (แบบแสดงรายการข้อมูลประจำปีและรายงานประจำปี) กรณีเปลี่ยนธุรกิจ/ผู้ถือหุ้น)
1 = Form56_1 
2 = Form56_1 (กรณีเปลี่ยนธุรกิจ/ผู้ถือหุ้น)
3 = รายงานประจำปี</t>
  </si>
  <si>
    <t>- แบบแสดงรายการข้อมูลประจำปี (Form 56-1): ยกเลิกการเผยแพร่แบบแสดงรายการข้อมูลประจำปี 2564 เป็นต้นไป</t>
  </si>
  <si>
    <t>- รายงานประจำปี (Annual report): ยกเลิกการเผยแพร่รายงานประจำปี 2564 เป็นต้นไป ยกเว้น หลักทรัพย์ประเภท ETF ยังคงเผยแพร่รายงานประจำปี</t>
  </si>
  <si>
    <t>- แบบแสดงรายการข้อมูลประจำปีและรายงานประจำปี (Form 56-1 One Report) คือ แบบรายงานที่รวม Form 56-1 และ รายงานประจำปี เป็น 1 ฉบับ</t>
  </si>
  <si>
    <t>- Annual Registration Statement  (Form 56-1): Cancellation of publication of Form56-1 for the year 2021 onwards.</t>
  </si>
  <si>
    <t>- Annual report: The annual report has been canceled for 2021, except for ETFs, the annual report is still published.</t>
  </si>
  <si>
    <t>- An annual registration statement and annual report (Form 56-1 One Report) is a report form that combines Form 56-1 and annual report into one report.</t>
  </si>
  <si>
    <t xml:space="preserve">Security identification number </t>
  </si>
  <si>
    <t>Date As Of</t>
  </si>
  <si>
    <t>As of the date</t>
  </si>
  <si>
    <t>Total Net Asset Value Amount</t>
  </si>
  <si>
    <r>
      <t xml:space="preserve">Total amount of Net Asset Value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4 decimal places</t>
    </r>
  </si>
  <si>
    <r>
      <t xml:space="preserve">มูลค่าทรัพย์สินสุทธิ (หน่วย:บาท)
</t>
    </r>
    <r>
      <rPr>
        <sz val="10"/>
        <color theme="0" tint="-0.499984740745262"/>
        <rFont val="Webdings"/>
        <family val="1"/>
        <charset val="2"/>
      </rPr>
      <t>i</t>
    </r>
    <r>
      <rPr>
        <sz val="10"/>
        <color theme="0" tint="-0.499984740745262"/>
        <rFont val="Tahoma"/>
        <family val="2"/>
      </rPr>
      <t xml:space="preserve"> ทศนิยม: 4 ตำแหน่ง</t>
    </r>
  </si>
  <si>
    <t>Balance Units</t>
  </si>
  <si>
    <r>
      <t xml:space="preserve">Total Balance Units (Units)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4 decimal places</t>
    </r>
  </si>
  <si>
    <r>
      <t xml:space="preserve">จำนวนหน่วยลงทุน (หน่วย: หน่วย)
</t>
    </r>
    <r>
      <rPr>
        <sz val="10"/>
        <color theme="0" tint="-0.499984740745262"/>
        <rFont val="Webdings"/>
        <family val="1"/>
        <charset val="2"/>
      </rPr>
      <t>i</t>
    </r>
    <r>
      <rPr>
        <sz val="10"/>
        <color theme="0" tint="-0.499984740745262"/>
        <rFont val="Tahoma"/>
        <family val="2"/>
      </rPr>
      <t xml:space="preserve"> ทศนิยม: 4 ตำแหน่ง</t>
    </r>
  </si>
  <si>
    <t>NAV per Share</t>
  </si>
  <si>
    <r>
      <t xml:space="preserve">Net Asset Value per Share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4 decimal places</t>
    </r>
  </si>
  <si>
    <r>
      <t xml:space="preserve">มูลค่าหน่วยลงทุนต่อหุ้น  (หน่วย:บาท)
</t>
    </r>
    <r>
      <rPr>
        <sz val="10"/>
        <color theme="0" tint="-0.499984740745262"/>
        <rFont val="Webdings"/>
        <family val="1"/>
        <charset val="2"/>
      </rPr>
      <t>i</t>
    </r>
    <r>
      <rPr>
        <sz val="10"/>
        <color theme="0" tint="-0.499984740745262"/>
        <rFont val="Tahoma"/>
        <family val="2"/>
      </rPr>
      <t xml:space="preserve"> ทศนิยม: 4 ตำแหน่ง</t>
    </r>
  </si>
  <si>
    <t>วันที่ออกข่าว</t>
  </si>
  <si>
    <t>Old Thai Full Name of Company</t>
  </si>
  <si>
    <t>Name of company before change in Thai</t>
  </si>
  <si>
    <t>ชื่อเต็มบริษัทภาษาไทย (เก่า)</t>
  </si>
  <si>
    <t>Old English Full Name of Company</t>
  </si>
  <si>
    <t>Name of company before change in English</t>
  </si>
  <si>
    <t>ชื่อเต็มบริษัทภาษาอังกฤษ (เก่า)</t>
  </si>
  <si>
    <t>New Thai Full Name of Company</t>
  </si>
  <si>
    <t>Name of company after change in Thai</t>
  </si>
  <si>
    <t>ชื่อเต็มบริษัทภาษาไทย (ใหม่)</t>
  </si>
  <si>
    <t>New English Full Name of Company</t>
  </si>
  <si>
    <t>Name of company after change in English</t>
  </si>
  <si>
    <t>ชื่อเต็มบริษัทภาษาอังกฤษ (ใหม่)</t>
  </si>
  <si>
    <t>Participant Id</t>
  </si>
  <si>
    <t>Participant identification number</t>
  </si>
  <si>
    <t>รหัสบริษัทสมาชิก</t>
  </si>
  <si>
    <t>Participant Type</t>
  </si>
  <si>
    <t>Type of participant
B = Broker, S = Subbroker</t>
  </si>
  <si>
    <t>รหัสประเภทสมาชิก
B = Broker, S = Sub-Broker</t>
  </si>
  <si>
    <t>Active Date</t>
  </si>
  <si>
    <t>Active Date of Participant</t>
  </si>
  <si>
    <t>วันที่เริ่มเป็นสมาชิก</t>
  </si>
  <si>
    <t>Old Name of Participant</t>
  </si>
  <si>
    <t>Participant symbol before change</t>
  </si>
  <si>
    <t>ชื่อย่อบริษัทสมาชิกเดิม</t>
  </si>
  <si>
    <t>Old Thai Full Name of Participant</t>
  </si>
  <si>
    <t>Name of participant before change in Thai</t>
  </si>
  <si>
    <t>ชื่อบริษัทสมาชิกเดิม (ไทย)</t>
  </si>
  <si>
    <t>Old English Full Name of Participant</t>
  </si>
  <si>
    <t>Name of participant before change in English</t>
  </si>
  <si>
    <t>ชื่อบริษัทสมาชิกเดิม (อังกฤษ)</t>
  </si>
  <si>
    <t>New Name of Participant</t>
  </si>
  <si>
    <t>Participant symbol after change</t>
  </si>
  <si>
    <t>ชื่อย่อบริษัทสมาชิกใหม่</t>
  </si>
  <si>
    <t>New Thai Full Name of Participant</t>
  </si>
  <si>
    <t>Name of participant after change in Thai</t>
  </si>
  <si>
    <t>ชื่อบริษัทสมาชิกใหม่ (ไทย)</t>
  </si>
  <si>
    <t>New English Full Name of Participant</t>
  </si>
  <si>
    <t>Name of participant after change in English</t>
  </si>
  <si>
    <t>ชื่อบริษัทสมาชิกใหม่ (อังกฤษ)</t>
  </si>
  <si>
    <t xml:space="preserve">Security symbol (before change)  </t>
  </si>
  <si>
    <t>ชื่อย่อหลักทรัพย์ (เก่า)</t>
  </si>
  <si>
    <t>New Name of Security</t>
  </si>
  <si>
    <t>Security symbol (after change)</t>
  </si>
  <si>
    <t>ชื่อย่อหลักทรัพย์ (ใหม่)</t>
  </si>
  <si>
    <t>- เผยแพร่ทุกหลักทรัพย์ที่มีการเปลี่ยนชื่อ</t>
  </si>
  <si>
    <t xml:space="preserve">ชื่อย่อหลักทรัพย์ </t>
  </si>
  <si>
    <t>Old Market Type</t>
  </si>
  <si>
    <t>Market Type before change</t>
  </si>
  <si>
    <t>ประเภทตลาดเดิม</t>
  </si>
  <si>
    <t>Old Industry Id</t>
  </si>
  <si>
    <t>Industry identification number before change</t>
  </si>
  <si>
    <t>รหัสกลุ่มอุตสาหกรรมเดิม</t>
  </si>
  <si>
    <t>Old Sector Id</t>
  </si>
  <si>
    <t>Sector identification number before change</t>
  </si>
  <si>
    <t>รหัสหมวดอุตสาหกรรมเดิม</t>
  </si>
  <si>
    <t>Old Sub-Sector Id</t>
  </si>
  <si>
    <t>Sub-sector identification number before change</t>
  </si>
  <si>
    <t>รหัสหมวดอุตสาหกรรมย่อยเดิม</t>
  </si>
  <si>
    <t>New Market Type</t>
  </si>
  <si>
    <t>Market Type after change</t>
  </si>
  <si>
    <t>ประเภทตลาดใหม่</t>
  </si>
  <si>
    <t>New Industry Id</t>
  </si>
  <si>
    <t>Industry identification number after change</t>
  </si>
  <si>
    <t>รหัสกลุ่มอุตสาหกรรมใหม่</t>
  </si>
  <si>
    <t>New Sector Id</t>
  </si>
  <si>
    <t>Sector identification number after change</t>
  </si>
  <si>
    <t>รหัสหมวดอุตสาหกรรมใหม่</t>
  </si>
  <si>
    <t>New Sub-Sector Id</t>
  </si>
  <si>
    <t>Sub-sector identification number after change</t>
  </si>
  <si>
    <t>รหัสหมวดอุตสาหกรรมย่อยใหม่</t>
  </si>
  <si>
    <t>Shareholder as of date</t>
  </si>
  <si>
    <t>Shareholder as of date :
- if Book Closing date : Shareholder as of date means book closing date
- if Record Date : Shareholder as of date means Record date</t>
  </si>
  <si>
    <t>ข้อมูลผู้ถืหุ้น ณ วันที่  :
 - กรณีกำหนดแบบ Book Closing Date  : วันที่กำหนดการให้สิทธิผู้ถือหุ้น หมายถึง วันที่ปิดสมุด
 - กรณีกำหนดแบบ Record Date : วันที่กำหนดการให้สิทธิผู้ถือหุ้น หมายถึง วันที่รวบรวมรายชื่อผู้ถือหุ้น</t>
  </si>
  <si>
    <t>Sequence of Shareholders</t>
  </si>
  <si>
    <t>Sequence number of shareholder according to the size of shares in hand</t>
  </si>
  <si>
    <t>ลำดับที่ของผู้ถือหุ้นเรียงตามขนาดของหุ้นที่ถือ</t>
  </si>
  <si>
    <t>Title Name of Shareholder in Thai</t>
  </si>
  <si>
    <t>Title name of shareholder in Thai</t>
  </si>
  <si>
    <t>คำนำหน้าชื่อผู้ถือหุ้นภาษาไทย</t>
  </si>
  <si>
    <t>First Name of Shareholder in Thai</t>
  </si>
  <si>
    <t>First name of shareholder in Thai</t>
  </si>
  <si>
    <t>ชื่อผู้ถือหุ้นภาษาไทย</t>
  </si>
  <si>
    <t>Last Name of Shareholder in Thai</t>
  </si>
  <si>
    <t>Last name of shareholder in Thai</t>
  </si>
  <si>
    <t>นามสกุลผู้ถือหุ้นภาษาไทย</t>
  </si>
  <si>
    <t>Number of Shares In Hand</t>
  </si>
  <si>
    <t xml:space="preserve">Number of shares held by the shareholder </t>
  </si>
  <si>
    <t>จำนวนหุ้นที่ถือครอง</t>
  </si>
  <si>
    <t>Percent of Share  In Hand</t>
  </si>
  <si>
    <r>
      <t xml:space="preserve">Definition for NVDR shares
  - Information from Book closing date before 18 January 2010: number of NVDR shares compared to the number of Total NVDR Issues (%)
  - Information from Book closing date of 18 January 2010 onwards:  number of NVDR shares compared to the number of Total Paid-up Shares in Underlying Stock (%)
Definition for Other shares
Number of shares compared to number of Total Paid-up Shares (%)
</t>
    </r>
    <r>
      <rPr>
        <sz val="10"/>
        <color theme="1" tint="0.499984740745262"/>
        <rFont val="Webdings"/>
        <family val="1"/>
        <charset val="2"/>
      </rPr>
      <t>i</t>
    </r>
    <r>
      <rPr>
        <sz val="10"/>
        <color theme="1" tint="0.499984740745262"/>
        <rFont val="Tahoma"/>
        <family val="2"/>
      </rPr>
      <t xml:space="preserve"> Decimal:  2 decimal places</t>
    </r>
  </si>
  <si>
    <r>
      <t xml:space="preserve">สำหรับหลักทรัพย์ NVDR 
  - ข้อมูลของวันปิดสมุดทะเบียนก่อน 18 มกราคม 2553 หมายถึง "% การถือครองหลักทรัพย์ประเภท NVDR เมื่อเทียบกับจำนวนหลักทรัพย์ NVDR นั้นๆทั้งหมด"
  - ข้อมูลของวันปิดสมุดทะเบียนตั้งแต่ 18 มกราคม 2553 เป็นต้นไปหมายถึง "% การถือครองหลักทรัพย์ประเภท NVDR เมื่อเทียบกับจำนวนหุ้นชำระแล้วของหลักทรัพย์อ้างอิงนั้นๆ (paid-up shares)"
สำหรับหลักทรัพย์ประเภทอื่นๆ
หมายถึง “% การถือครองเมื่อเทียบกับทุนเรียกชำระแล้ว”
</t>
    </r>
    <r>
      <rPr>
        <sz val="10"/>
        <color theme="1" tint="0.499984740745262"/>
        <rFont val="Webdings"/>
        <family val="1"/>
        <charset val="2"/>
      </rPr>
      <t>i</t>
    </r>
    <r>
      <rPr>
        <sz val="10"/>
        <color theme="1" tint="0.499984740745262"/>
        <rFont val="Tahoma"/>
        <family val="2"/>
      </rPr>
      <t xml:space="preserve"> ทศนิยม : 2 ตำแหน่ง</t>
    </r>
  </si>
  <si>
    <t>Title Name of Shareholder in English</t>
  </si>
  <si>
    <t>Title name of shareholder  in English</t>
  </si>
  <si>
    <t>คำนำหน้าชื่อผู้ถือหุ้นภาษาอังกฤษ</t>
  </si>
  <si>
    <t>First Name of Shareholder  in English</t>
  </si>
  <si>
    <t>First name of shareholder  in English</t>
  </si>
  <si>
    <t>ชื่อผู้ถือหุ้นภาษาอังกฤษ</t>
  </si>
  <si>
    <t>Last Name of Shareholder  in English</t>
  </si>
  <si>
    <t>Last name of shareholder  in English</t>
  </si>
  <si>
    <t>นามสกุลผู้ถือหุ้นภาษาอังกฤษ</t>
  </si>
  <si>
    <t>- คำนำหน้าชื่อ ชื่อ และนามสกุลผู้ถือหุ้นอาจมีข้อมูลเพียงภาษาใดภาษาหนึ่ง (ไทยหรืออังกฤษ) หรือมีทั้ง 2 ภาษาก็ได้</t>
  </si>
  <si>
    <t>- ตั้งแต่วันที่ 4 มกราคม 2564 เป็นต้นไป ปรับปรุงการเผยแพร่ข้อมูลผู้ถือหุ้นรายใหญ่เพื่อให้สอดคล้องกับพระราชบัญญัติคุ้มครองข้อมูลส่วนบุคคล (PDPA) ดังนี้ 
   เดิม :  ผู้ถือหุ้นรายใหญ่ที่ถือหุ้นมากกว่าหรือเท่ากับ 0.5%
   ใหม่ :  ข้อมูลผู้ถือหุ้นเฉพาะ 10 รายแรกเรียงตามลำดับจำนวนหุ้นที่ถือ (กรณีผู้ถือหุ้นลำดับที่ 10 ถือหุ้นเท่ากันมากกว่า 1 คน จะเผยแพร่ครบทุกคน ซึ่งทำให้จำนวนผู้ถือหุ้น
             อาจเกิน 10 ได้)</t>
  </si>
  <si>
    <t>- ตามเกณฑ์การเปิดเผยรายงานจำนวนผู้ถือ DR  ให้บริษัทผู้ออก DR เปิดเผยสารสนเทศเกี่ยวกับจำนวนผู้ถือ DR นั้น การเผยแพร่ข้อมูลผู้ถือหุ้นของหลักทรัพย์ DR จะเผยแพร่เฉพาะจำนวนผู้ถือ DR (ไฟล์ distrib.csv) เท่านั้น ไม่เผยแพร่รายชื่อผู้ถือหุ้น (ไฟล์ holder.csv) และผู้ถือหุ้นแยกตามสัญชาติ (ไฟล์ hldnat.csv)</t>
  </si>
  <si>
    <t xml:space="preserve">- ข้อมูลสัญชาติของผู้ถือหุ้น : ลบข้อมูลออกทั้งหมดและยกเลิกการเผยแพร่ข้อมูล เพื่อให้สอดคล้องกับ PDPA มีผลตั้งแต่วันที่ 26/12/2022 </t>
  </si>
  <si>
    <t>-  A title, first name and last name of shareholder may be provided in Thai only, English only or Both languages.</t>
  </si>
  <si>
    <t>- Since  January 4, 2021 onwards, Major Shareholder adjusted to comply with the Personal Data Protection Act (PDPA) regulation as follows. 
   Old :  publish the list of Major Shareholder who held shares more than or equal 0.5% of total shares.
   New: publish the list of top 10 Major Shareholder order by number of shares held. (If the 10th shareholder has more than 1 holder, all of them will be 
            published. This can cause the major shareholder to be published more than 10 holder)</t>
  </si>
  <si>
    <t>- According to the disclosure information on the number of DR's shareholders , DR's issuer shall disclose information about the number of DR's shareholders , the disclosure of shareholder information of DR will only be published on the number of DR holders (file distrib.csv) and not publish the list of shareholders (file holder.csv) and shareholders by nationality (file hldnat.csv).</t>
  </si>
  <si>
    <t>- Nationality of Shareholder : delete all data and stop dissemination to comply with PDPA, effective 26/12/2022.</t>
  </si>
  <si>
    <t>Total Shareholders</t>
  </si>
  <si>
    <t xml:space="preserve">Total number of shareholders </t>
  </si>
  <si>
    <t>จำนวนผู้ถือหุ้น</t>
  </si>
  <si>
    <t>Total Minor Shareholders</t>
  </si>
  <si>
    <t>Total number of minor  shareholders (&lt;0.5%)</t>
  </si>
  <si>
    <t>จำนวนผู้ถือหุ้นรายย่อย</t>
  </si>
  <si>
    <t>Percent of Shares Hold By Minor Shareholders</t>
  </si>
  <si>
    <r>
      <t xml:space="preserve">Percentage of shares held by minor shareholders (&lt;0.5%)
</t>
    </r>
    <r>
      <rPr>
        <sz val="10"/>
        <color theme="1" tint="0.499984740745262"/>
        <rFont val="Webdings"/>
        <family val="1"/>
        <charset val="2"/>
      </rPr>
      <t>i</t>
    </r>
    <r>
      <rPr>
        <sz val="10"/>
        <color theme="1" tint="0.499984740745262"/>
        <rFont val="Tahoma"/>
        <family val="2"/>
      </rPr>
      <t xml:space="preserve"> Decimal:  2 decimal places</t>
    </r>
  </si>
  <si>
    <r>
      <t xml:space="preserve">%การถือหุ้นของผู้ถือหุ้นรายย่อย (ถือ &lt; 0.5%)
</t>
    </r>
    <r>
      <rPr>
        <sz val="10"/>
        <color theme="1" tint="0.499984740745262"/>
        <rFont val="Webdings"/>
        <family val="1"/>
        <charset val="2"/>
      </rPr>
      <t>i</t>
    </r>
    <r>
      <rPr>
        <sz val="10"/>
        <color theme="1" tint="0.499984740745262"/>
        <rFont val="Tahoma"/>
        <family val="2"/>
      </rPr>
      <t xml:space="preserve"> ทศนิยม : 2 ตำแหน่ง</t>
    </r>
  </si>
  <si>
    <t>Percent of Scripless Shares Holding</t>
  </si>
  <si>
    <r>
      <t xml:space="preserve">Percentage of shares held in scripless system 
</t>
    </r>
    <r>
      <rPr>
        <sz val="10"/>
        <color theme="1" tint="0.499984740745262"/>
        <rFont val="Webdings"/>
        <family val="1"/>
        <charset val="2"/>
      </rPr>
      <t>i</t>
    </r>
    <r>
      <rPr>
        <sz val="10"/>
        <color theme="1" tint="0.499984740745262"/>
        <rFont val="Tahoma"/>
        <family val="2"/>
      </rPr>
      <t xml:space="preserve"> Decimal: 2 decimal places</t>
    </r>
  </si>
  <si>
    <r>
      <t xml:space="preserve">%การถือหุ้นแบบไร้ใบหุ้น
</t>
    </r>
    <r>
      <rPr>
        <sz val="10"/>
        <color theme="1" tint="0.499984740745262"/>
        <rFont val="Webdings"/>
        <family val="1"/>
        <charset val="2"/>
      </rPr>
      <t>i</t>
    </r>
    <r>
      <rPr>
        <sz val="10"/>
        <color theme="1" tint="0.499984740745262"/>
        <rFont val="Tahoma"/>
        <family val="2"/>
      </rPr>
      <t xml:space="preserve"> ทศนิยม : 2 ตำแหน่ง</t>
    </r>
  </si>
  <si>
    <t>Percent of Shares Hold By Foreigners</t>
  </si>
  <si>
    <r>
      <t xml:space="preserve">Percentage of shares held by foreigners
</t>
    </r>
    <r>
      <rPr>
        <sz val="10"/>
        <color theme="1" tint="0.499984740745262"/>
        <rFont val="Webdings"/>
        <family val="1"/>
        <charset val="2"/>
      </rPr>
      <t>i</t>
    </r>
    <r>
      <rPr>
        <sz val="10"/>
        <color theme="1" tint="0.499984740745262"/>
        <rFont val="Tahoma"/>
        <family val="2"/>
      </rPr>
      <t xml:space="preserve"> Decimal: 2 decimal places</t>
    </r>
  </si>
  <si>
    <r>
      <t xml:space="preserve">% การถือหุ้นของผู้ถือหุ้นต่างด้าว
</t>
    </r>
    <r>
      <rPr>
        <sz val="10"/>
        <color theme="1" tint="0.499984740745262"/>
        <rFont val="Webdings"/>
        <family val="1"/>
        <charset val="2"/>
      </rPr>
      <t>i</t>
    </r>
    <r>
      <rPr>
        <sz val="10"/>
        <color theme="1" tint="0.499984740745262"/>
        <rFont val="Tahoma"/>
        <family val="2"/>
      </rPr>
      <t xml:space="preserve"> ทศนิยม : 2 ตำแหน่ง</t>
    </r>
  </si>
  <si>
    <t>Paidup Capital</t>
  </si>
  <si>
    <t>Amount of paid-up capital</t>
  </si>
  <si>
    <t xml:space="preserve">ทุนจดทะเบียนเรียกชำระแล้ว </t>
  </si>
  <si>
    <t>Book Closing Type</t>
  </si>
  <si>
    <t>Type of book closing
XR = Rights
PO = Public Offering
XE = Exercise
XM = Meeting
XI = Interest
XD = Dividend
XN = Capital Return
XS = Short-term Warrant
XO = Other Book Closing
IPO = Initial Public Offering (IPO)
'' = for security that TSD not as a registrar</t>
  </si>
  <si>
    <t>ชื่อย่อประเภทการปิดสมุดทะเบียนฯ
XR = Rights
PO = Public Offering
XE = Exercise
XM = Meeting
XI = Interest
XD = Dividend
XN = Capital Return
XS = Short-term Warrant
XO = Other Book Closing
IPO = Initial Public Offering (IPO)
'' = กรณี หลักทรัพย์ ที่ TSD ไม่ได้เป็นนายทะเบียน</t>
  </si>
  <si>
    <t>Information as of date</t>
  </si>
  <si>
    <t>No. of Shares in Hand</t>
  </si>
  <si>
    <t>Number of shares held by Thai NVDR</t>
  </si>
  <si>
    <t>จำนวนหุ้นที่ถือโดยบริษัท Thai NVDR</t>
  </si>
  <si>
    <t>Nationality</t>
  </si>
  <si>
    <t>Nationality of shareholder</t>
  </si>
  <si>
    <t>สัญชาติผู้ถือหุ้น</t>
  </si>
  <si>
    <t>No. of Shares</t>
  </si>
  <si>
    <t>Number of shares held by the shareholder in each nationality</t>
  </si>
  <si>
    <t>จำนวนหุ้นที่ถือ</t>
  </si>
  <si>
    <t>No. of Shareholders</t>
  </si>
  <si>
    <t>Number of shareholder in each nationality</t>
  </si>
  <si>
    <t>- The data include only nationalitys that hold top ten number of shares by descending</t>
  </si>
  <si>
    <t>Minor Shareholders (Free float)</t>
  </si>
  <si>
    <t>No. of Minor Shareholders (Free float)</t>
  </si>
  <si>
    <t>จำนวนผู้ถือหุ้นรายย่อย (Free float)</t>
  </si>
  <si>
    <t>% Shares in Minor Shareholders (% Free float)</t>
  </si>
  <si>
    <r>
      <t xml:space="preserve">% Shares held by  Minor Shareholders (% Free float)
</t>
    </r>
    <r>
      <rPr>
        <sz val="10"/>
        <color theme="1" tint="0.499984740745262"/>
        <rFont val="Webdings"/>
        <family val="1"/>
        <charset val="2"/>
      </rPr>
      <t>i</t>
    </r>
    <r>
      <rPr>
        <sz val="10"/>
        <color theme="1" tint="0.499984740745262"/>
        <rFont val="Tahoma"/>
        <family val="2"/>
      </rPr>
      <t xml:space="preserve"> Decimal: 2 decimal places</t>
    </r>
  </si>
  <si>
    <r>
      <t xml:space="preserve">% การถือหุ้นของผู้ถือหุ้นรายย่อย (% Free float)
</t>
    </r>
    <r>
      <rPr>
        <sz val="10"/>
        <color theme="1" tint="0.499984740745262"/>
        <rFont val="Webdings"/>
        <family val="1"/>
        <charset val="2"/>
      </rPr>
      <t>i</t>
    </r>
    <r>
      <rPr>
        <sz val="10"/>
        <color theme="1" tint="0.499984740745262"/>
        <rFont val="Tahoma"/>
        <family val="2"/>
      </rPr>
      <t xml:space="preserve"> ทศนิยม : 2 ตำแหน่ง</t>
    </r>
  </si>
  <si>
    <t>Type of book closing
XM = Meeting
IPO = Initial Public Offering (IPO)</t>
  </si>
  <si>
    <t>ชื่อย่อประเภทการปิดสมุดทะเบียนฯ
XM = Meeting
IPO = Initial Public Offering (IPO)</t>
  </si>
  <si>
    <t>Account Form Id</t>
  </si>
  <si>
    <t>Accounting form, categorized by type of business of the company
1 = Bank
2 = Other Financial Institutions
3 = Securities
4 = Insurance
5 = Fund 
6 = General Commercial Business</t>
  </si>
  <si>
    <t>รหัสรูปแบบงบการเงิน
1 = ธุรกิจธนาคาร
2 = ธุรกิจทางการเงินอื่น
3 = ธุรกิจหลักทรัพย์
4 = ธุรกิจประกันภัย
5 = กองทุนและกองทรัสต์
6 = ธุรกิจพาณิชย์ทั่วไป</t>
  </si>
  <si>
    <t>Account Code</t>
  </si>
  <si>
    <t>Account identification number</t>
  </si>
  <si>
    <t>รหัสรายการบัญชี</t>
  </si>
  <si>
    <t>Account Name (Thai)</t>
  </si>
  <si>
    <t>Name of account in Thai</t>
  </si>
  <si>
    <t>ชื่อรายการบัญชี (ไทย)</t>
  </si>
  <si>
    <t>Account Name (English)</t>
  </si>
  <si>
    <t>Name of account in English</t>
  </si>
  <si>
    <t>ชื่อรายการบัญชี (อังกฤษ)</t>
  </si>
  <si>
    <t>Account Sequence</t>
  </si>
  <si>
    <t>Sequence of account</t>
  </si>
  <si>
    <t>ลำดับที่บัญชี</t>
  </si>
  <si>
    <t>Account Type</t>
  </si>
  <si>
    <t xml:space="preserve">Type of Account
'B' = Statement of financial position
'C' = Statement of cash flows
'I' = Income Statement
</t>
  </si>
  <si>
    <t xml:space="preserve">ประเภทบัญชี
'B' = งบแสดงฐานะการเงิน (Statement of financial position)
'C' = งบกระแสเงินสด (Statement of cash flows)
'I' = งบกำไรขาดทุน (Income Statement)
</t>
  </si>
  <si>
    <t>Account Sub Type</t>
  </si>
  <si>
    <t xml:space="preserve">SubType of Account
For Statement of Financial Position
'A' = Assets
'L' = Liabilities
'E' = Equity
</t>
  </si>
  <si>
    <t>ประเภทบัญชีย่อย
สำหรับงบแสดงฐานะการเงิน
'A' = สินทรัพย์
'L' = หนี้สิน
'E' = ส่วนของผู้ถือหุ้น</t>
  </si>
  <si>
    <t>Account Indent</t>
  </si>
  <si>
    <t>Indent Number</t>
  </si>
  <si>
    <t>ย่อหน้าลำดับที่</t>
  </si>
  <si>
    <t>Parent  Account Code</t>
  </si>
  <si>
    <t>รหัสบัญชีแม่ แสดงรหัสบัญชีแม่ของบัญชี</t>
  </si>
  <si>
    <t>Account Sign</t>
  </si>
  <si>
    <t>The charge of the values in the sub account to be included as the parent account.
1 = Sub account value is added into parent account
-1 = Sub account  value is deducted from parent account</t>
  </si>
  <si>
    <t>ประจุของค่าในบัญชีย่อยเพื่อรวมเป็นบัญชีแม่
1 = นำค่าในบัญชีย่อยไปรวมเป็นบัญชีแม่
-1 = นำค่าในบัญชีย่อยไปลบเป็นบัญชีแม่</t>
  </si>
  <si>
    <t>Account Format</t>
  </si>
  <si>
    <t>Format for Presents
BF = Headline Item to break section only (no value)    (Bold Fix)
B = Total Value or Important Value   (Bold)
BU = Total Value at the end section  (Bold Underline) 
'' = Nornal Account</t>
  </si>
  <si>
    <t>รูปแบบการแสดงงบการเงิน
BF =  บัญชีที่เป็นข้อความสำหรับ Break Section เท่านั้น (ไม่มีค่า)  (Bold Fix) 
B = บัญชีที่เป็นผลรวมหรือเป็นค่าที่มีความสำคัญ (มีค่า)  (Bold)
BU = บัญชีที่เป็นผลรวมท้าย Section (มีค่า)  (Bold Underline)
'' = บัญชีปกติ</t>
  </si>
  <si>
    <t xml:space="preserve">- Account Code (รหัสบัญชี) ที่ขึ้นต้นด้วย 9xxxxx หมายถึง รายการบัญชีตามมาตรฐานเดิม มีค่าจากการ migrate จากรูปแบบเดิมเท่านั้น </t>
  </si>
  <si>
    <t>- ตัวอย่างการแสดงงบการเงิน ตาม field Account Format</t>
  </si>
  <si>
    <t xml:space="preserve"> ข้อมูลใน file m_accode.dat</t>
  </si>
  <si>
    <t>การแสดงข้อมูลงบการเงิน</t>
  </si>
  <si>
    <t>ภาษาไทย (Thai)</t>
  </si>
  <si>
    <t>ภาษาอังกฤษ (English)</t>
  </si>
  <si>
    <t>Auditor Id</t>
  </si>
  <si>
    <t>Auditor identification number</t>
  </si>
  <si>
    <t>ผู้สอบบัญชีรับอนุญาตทะเบียนเลขที่</t>
  </si>
  <si>
    <t>Title Name of Auditor (Thai)</t>
  </si>
  <si>
    <t>Title name of auditor in Thai</t>
  </si>
  <si>
    <t>คำนำหน้าชื่อผู้สอบบัญชี (ไทย)</t>
  </si>
  <si>
    <t>First Name of Auditor (Thai)</t>
  </si>
  <si>
    <t>First name of auditor in Thai</t>
  </si>
  <si>
    <t>ชื่อผู้สอบบัญชี (ไทย)</t>
  </si>
  <si>
    <t>Last Name of Auditor (Thai)</t>
  </si>
  <si>
    <t>Last name of auditor in Thai</t>
  </si>
  <si>
    <t>นามสกุลผู้สอบบัญชี (ไทย)</t>
  </si>
  <si>
    <t>Title Name of Auditor (English)</t>
  </si>
  <si>
    <t>Title name of auditor in English</t>
  </si>
  <si>
    <t>คำนำหน้าชื่อผู้สอบบัญชี (อังกฤษ)</t>
  </si>
  <si>
    <t>First Name of Auditor (English)</t>
  </si>
  <si>
    <t>First name of auditor in English</t>
  </si>
  <si>
    <t>ชื่อผู้สอบบัญชี (อังกฤษ)</t>
  </si>
  <si>
    <t>Last Name of Auditor (English)</t>
  </si>
  <si>
    <t>Last name of auditor in English</t>
  </si>
  <si>
    <t>นามสกุลผู้สอบบัญชี (อังกฤษ)</t>
  </si>
  <si>
    <t>Audit Company  Id</t>
  </si>
  <si>
    <t>Audit company identification number</t>
  </si>
  <si>
    <t>รหัสสำนักงานสอบบัญชี</t>
  </si>
  <si>
    <t xml:space="preserve">Audit Company Name </t>
  </si>
  <si>
    <t xml:space="preserve">Name of the audit company </t>
  </si>
  <si>
    <t>ชื่อย่อสำนักงานสอบบัญชี</t>
  </si>
  <si>
    <t>Audit Company Name (Thai)</t>
  </si>
  <si>
    <t>Name of the audit company in Thai</t>
  </si>
  <si>
    <t>ชื่อสำนักงานสอบบัญชี (ไทย)</t>
  </si>
  <si>
    <t>Audit Company Name (English)</t>
  </si>
  <si>
    <t>Name of the audit company in English</t>
  </si>
  <si>
    <t>ชื่อสำนักงานสอบบัญชี (อังกฤษ)</t>
  </si>
  <si>
    <t>Audit Company Address (Thai)</t>
  </si>
  <si>
    <t>Address of the audit company in Thai</t>
  </si>
  <si>
    <t>ที่อยู่สำนักงานสอบบัญชี (ไทย)</t>
  </si>
  <si>
    <t>Audit Company Address (English)</t>
  </si>
  <si>
    <t>Address of the audit company in Eng</t>
  </si>
  <si>
    <t>ที่อยู่สำนักงานสอบบัญชี (อังกฤษ)</t>
  </si>
  <si>
    <t>E-Mail Address</t>
  </si>
  <si>
    <t>URL of audit company</t>
  </si>
  <si>
    <t>Director Id</t>
  </si>
  <si>
    <t>Director identification number</t>
  </si>
  <si>
    <t>รหัสกรรมการ</t>
  </si>
  <si>
    <t>Title Name of Director (Thai)</t>
  </si>
  <si>
    <t>Title name of director in Thai</t>
  </si>
  <si>
    <t>คำนำหน้าชื่อกรรมการ (ไทย)</t>
  </si>
  <si>
    <t>First Name of Director (Thai)</t>
  </si>
  <si>
    <t>First name of director in Thai</t>
  </si>
  <si>
    <t>ชื่อกรรมการ (ไทย)</t>
  </si>
  <si>
    <t>Last Name of Director (Thai)</t>
  </si>
  <si>
    <t>Last name of director in Thai</t>
  </si>
  <si>
    <t>นามสกุลกรรมการ (ไทย)</t>
  </si>
  <si>
    <t>Title Name of Director (English)</t>
  </si>
  <si>
    <t>Title name of director in English</t>
  </si>
  <si>
    <t>คำนำหน้าชื่อกรรมการ (อังกฤษ)</t>
  </si>
  <si>
    <t>First Name of Director (English)</t>
  </si>
  <si>
    <t>First name of director in English</t>
  </si>
  <si>
    <t>ชื่อกรรมการ (อังกฤษ)</t>
  </si>
  <si>
    <t>Last Name of Director (English)</t>
  </si>
  <si>
    <t>Last name of director in English</t>
  </si>
  <si>
    <t>นามสกุลกรรมการ (อังกฤษ)</t>
  </si>
  <si>
    <t>Trade Date</t>
  </si>
  <si>
    <t>Trading date (yyyy is presented in AD year)</t>
  </si>
  <si>
    <t>วันที่ทำการซื้อขาย</t>
  </si>
  <si>
    <t>First of Week Flag</t>
  </si>
  <si>
    <t>Flag indicating the first trading day of week ('', F)</t>
  </si>
  <si>
    <t>สถานะวันเริ่มต้นสัปดาห์ ('', F)</t>
  </si>
  <si>
    <t>End of Week Flag</t>
  </si>
  <si>
    <t>Flag indicating the last trading day of week ('', E)</t>
  </si>
  <si>
    <t>สถานะวันสิ้นสุดสัปดาห์ ('', E)</t>
  </si>
  <si>
    <t>Month Flag</t>
  </si>
  <si>
    <t>Flag indicatng trading day of month ('', F, H, E)</t>
  </si>
  <si>
    <t>สถานะภายในเดือน ('', F, H, E)</t>
  </si>
  <si>
    <t>Year Flag</t>
  </si>
  <si>
    <t>Flag indicating trading day of year ('', F, H, E)</t>
  </si>
  <si>
    <t>สถานะภายในปี ('', F, H, E)</t>
  </si>
  <si>
    <t>F = the first trading day of week, month, or year</t>
  </si>
  <si>
    <t>H = the middle trading day of week, month, or year</t>
  </si>
  <si>
    <t>E = the last trading day of week, month, or year</t>
  </si>
  <si>
    <t>Financial Advisor ID</t>
  </si>
  <si>
    <t>Financial advisor ID</t>
  </si>
  <si>
    <t>รหัสบริษัทที่ปรึกษาทางการเงิน</t>
  </si>
  <si>
    <t>Financial Advisor Name (Thai)</t>
  </si>
  <si>
    <t>Full name of financial advisor company in Thai</t>
  </si>
  <si>
    <t>ชื่อบริษัทที่ปรึกษาทางการเงิน (ไทย)</t>
  </si>
  <si>
    <t>Financial Advisor Name (English)</t>
  </si>
  <si>
    <t>Full name of financial advisor company in English</t>
  </si>
  <si>
    <t>ชื่อบริษัทที่ปรึกษาทางการเงิน (อังกฤษ)</t>
  </si>
  <si>
    <t>Financial Advisor Address (Thai)</t>
  </si>
  <si>
    <t>Address of financial advisor company in Thai</t>
  </si>
  <si>
    <t>ที่อยู่บริษัทที่ปรึกษาทางการเงิน (ไทย)</t>
  </si>
  <si>
    <t>Financial Advisor Address (English)</t>
  </si>
  <si>
    <t>Address of financial advisor company in English</t>
  </si>
  <si>
    <t>ที่อยู่บริษัทที่ปรึกษาทางการเงิน (อังกฤษ)</t>
  </si>
  <si>
    <t xml:space="preserve">Fax Number </t>
  </si>
  <si>
    <t>URL of financial advisor</t>
  </si>
  <si>
    <t>Company Id/Parti ID (Financial Advisor)</t>
  </si>
  <si>
    <t xml:space="preserve">Company ID or Parti ID that is a financial advisory company.
- If the financial advisory company is a listed company, this field refers to Company ID in Company.csv.
- If the financial advisory company is  Broker/Subbroker, this field refers to Participant ID in Participant.csv.
- In other cases, this field has a value ''
</t>
  </si>
  <si>
    <t>รหัสบริษัทหรือรหัสบริษัทสมาชิกที่เป็นบริษัทที่ปรึกษาทางการเงิน 
- กรณีบริษัทที่ปรึกษาทางการเงินเป็นบริษัทจดทะเบียน field นี้ หมายถึง Company ID  ใน Company.csv
- กรณีบริษัทที่ปรึกษาทางการเงินเป็น Broker/Subbroker field นี้ หมายถึง Participant ID  ใน Participant.csv
- กรณีอื่นๆ field นี้มีค่า ''</t>
  </si>
  <si>
    <t>Financial Advisor Company Type</t>
  </si>
  <si>
    <t>Type of financial advisor company
L = Listed Company
B = Broker
S = Sub-Broker
'' = Other Company</t>
  </si>
  <si>
    <t>ประเภทบริษัทที่ปรึกษาทางการเงิน
L = Listed Company
B = Broker
S = Sub-Broker
'' = Other Company</t>
  </si>
  <si>
    <t>DD/MMYYYY</t>
  </si>
  <si>
    <t>Starting date of Participant</t>
  </si>
  <si>
    <t>วันที่เริ่มต้นเป็นสมาชิก</t>
  </si>
  <si>
    <t>Sequence Participant Id</t>
  </si>
  <si>
    <t>Sequence Participant ID</t>
  </si>
  <si>
    <t>รหัสอ้างอิงบริษัทสมาชิก</t>
  </si>
  <si>
    <t>รหัสประเภทบริษัทสมาชิก
B = Broker, S = Subbroker</t>
  </si>
  <si>
    <t>Inactive Date</t>
  </si>
  <si>
    <t>Ending date of Participant</t>
  </si>
  <si>
    <t>วันสิ้นสุดการเป็นสมาชิก</t>
  </si>
  <si>
    <t>Participant Name</t>
  </si>
  <si>
    <t>Participant symbol</t>
  </si>
  <si>
    <t>ชื่อย่อบริษัทสมาชิก</t>
  </si>
  <si>
    <t>Participant Full Name (Thai)</t>
  </si>
  <si>
    <t>Full name of participant company in Thai</t>
  </si>
  <si>
    <t>ชื่อเต็มบริษัทสมาชิก (ไทย)</t>
  </si>
  <si>
    <t>Participant Full Name (English)</t>
  </si>
  <si>
    <t>Full name of participant company in English</t>
  </si>
  <si>
    <t>ชื่อเต็มบริษัทสมาชิก (อังกฤษ)</t>
  </si>
  <si>
    <t>Participant Address (Thai)</t>
  </si>
  <si>
    <t>Address of participant company in Thai</t>
  </si>
  <si>
    <t>ที่อยู่บริษัทสมาชิก (ไทย)</t>
  </si>
  <si>
    <t>Participant Address (English)</t>
  </si>
  <si>
    <t>Address of participant company in English</t>
  </si>
  <si>
    <t>ที่อยู่บริษัทสมาชิก (อังกฤษ)</t>
  </si>
  <si>
    <t>URL of participant</t>
  </si>
  <si>
    <t>Position Id</t>
  </si>
  <si>
    <t>Position identification number</t>
  </si>
  <si>
    <t xml:space="preserve">รหัสตำแหน่งงานของกรรมการ </t>
  </si>
  <si>
    <t>Position Name (Thai)</t>
  </si>
  <si>
    <t>Director's position name in Thai</t>
  </si>
  <si>
    <t>ชื่อตำแหน่งงานของกรรมการ (ไทย)</t>
  </si>
  <si>
    <t>Position Name (English)</t>
  </si>
  <si>
    <t>Director's position name in English</t>
  </si>
  <si>
    <t>ชื่อตำแหน่งงานของกรรมการ (อังกฤษ)</t>
  </si>
  <si>
    <t>Index</t>
  </si>
  <si>
    <t>Underlying ID</t>
  </si>
  <si>
    <t>ü</t>
  </si>
  <si>
    <t>Underlying name</t>
  </si>
  <si>
    <t>Name of Underlying</t>
  </si>
  <si>
    <t>ชื่อ Underlying</t>
  </si>
  <si>
    <t>(Optional)</t>
  </si>
  <si>
    <t>Master Reference  Market Type</t>
  </si>
  <si>
    <t>Market Type of Underlying</t>
  </si>
  <si>
    <t>รหัสอ้างอิง ประเภทตลาด ของ Underlying 
A = 'SET'
S = 'mai'</t>
  </si>
  <si>
    <t>Master Reference Industry No.</t>
  </si>
  <si>
    <t>Industry No. of Underlying</t>
  </si>
  <si>
    <t xml:space="preserve">รหัสอ้างอิง ประเภท Industry ของ Underlying </t>
  </si>
  <si>
    <t>Master Reference Sector No.</t>
  </si>
  <si>
    <t>Sector No. of Underlying</t>
  </si>
  <si>
    <t xml:space="preserve">รหัสอ้างอิง ประเภท Sector ของ Underlying </t>
  </si>
  <si>
    <t>Master Reference Sub-Sector No.</t>
  </si>
  <si>
    <t>Sub-Sector No. of Underlying</t>
  </si>
  <si>
    <t>รหัสอ้างอิง ประเภท Sub-Sector ของ Underlying 
มีค่าเท่ากับ 0 เนื่องจากปัจจุบันยังไม่มีค่าจริง</t>
  </si>
  <si>
    <t>Type of underlying
I = Index
, O=Others</t>
  </si>
  <si>
    <t>ประเภท Underlying
 I = Index
, O=Others</t>
  </si>
  <si>
    <t>Underlying description (Th)</t>
  </si>
  <si>
    <t>Name of Underlying in Thai</t>
  </si>
  <si>
    <t>ชื่อ Underlying (ไทย)</t>
  </si>
  <si>
    <t>Underlying description (En)</t>
  </si>
  <si>
    <t>Name of Underlying in English</t>
  </si>
  <si>
    <t>ชื่อ Underlying (อังกฤษ)</t>
  </si>
  <si>
    <t>Asset Class</t>
  </si>
  <si>
    <t>Asset Class
'' - Blank
'1' - Local Index
'2' - Fixed Income 
'3' - Commodity
'4' - Other
'5' - Foreign Index
'6' - Foreign Common Stock 
'7' - Units of Foreign Collective Investment Scheme</t>
  </si>
  <si>
    <t>Asset Class
'' - Blank
'1' - ดัชนีในประเทศ
'2' - ตราสารหนี้
'3' - สินค้าโภคภัณฑ์
'4' - อื่นๆ
'5' - ดัชนีต่างประเทศ
'6' - หุ้นสามัญต่างประเทศ
'7' - หน่วยของโครงการจัดการลงทุนต่างประเทศ</t>
  </si>
  <si>
    <t>Currency of Underlying</t>
  </si>
  <si>
    <r>
      <t>สกุลเงิน</t>
    </r>
    <r>
      <rPr>
        <sz val="10"/>
        <rFont val="Tahoma"/>
        <family val="2"/>
      </rPr>
      <t>ของ Underlying</t>
    </r>
  </si>
  <si>
    <t>Stock Exchange of Underlying</t>
  </si>
  <si>
    <t>ตลาดซื้อขาย ของ Underlying</t>
  </si>
  <si>
    <t>-  Master Reference Industry No., และ Master Refernce Sector No. สามารถดูชื่อ Industry No.  และ Sector No. ที่อ้างอิง ได้ที่ Sheet Industry Name และ Sector Name ตามลำดับ</t>
  </si>
  <si>
    <t xml:space="preserve">ชื่อย่อหลักทรัพย์สามัญ       </t>
  </si>
  <si>
    <t>Audit Date</t>
  </si>
  <si>
    <t>The final day of the accounting period in auditing</t>
  </si>
  <si>
    <t>วันสุดท้ายของรอบบัญชี</t>
  </si>
  <si>
    <t>Audit Company Id</t>
  </si>
  <si>
    <t>Auditing company identification number</t>
  </si>
  <si>
    <r>
      <t xml:space="preserve">Auditor identification number
</t>
    </r>
    <r>
      <rPr>
        <sz val="10"/>
        <color theme="0" tint="-0.499984740745262"/>
        <rFont val="Webdings"/>
        <family val="1"/>
        <charset val="2"/>
      </rPr>
      <t>i</t>
    </r>
    <r>
      <rPr>
        <sz val="10"/>
        <color theme="0" tint="-0.499984740745262"/>
        <rFont val="Tahoma"/>
        <family val="2"/>
      </rPr>
      <t xml:space="preserve"> Auditor Id = 0 means specify only the audit company (not specified auditor)</t>
    </r>
  </si>
  <si>
    <r>
      <t xml:space="preserve">ผู้สอบบัญชีรับอนุญาตทะเบียนเลขที่
</t>
    </r>
    <r>
      <rPr>
        <sz val="10"/>
        <color theme="0" tint="-0.499984740745262"/>
        <rFont val="Webdings"/>
        <family val="1"/>
        <charset val="2"/>
      </rPr>
      <t>i</t>
    </r>
    <r>
      <rPr>
        <sz val="10"/>
        <color theme="0" tint="-0.499984740745262"/>
        <rFont val="Tahoma"/>
        <family val="2"/>
      </rPr>
      <t xml:space="preserve"> Auditor Id = 0 หมายถึง ระบุเฉพาะสำนักงานสอบบัญชี (ไม่ระบุชื่อผู้สอบบัญชี)</t>
    </r>
  </si>
  <si>
    <t>Ending date of auditing</t>
  </si>
  <si>
    <t>วันที่สิ้นสุดการสอบบัญชี</t>
  </si>
  <si>
    <t>Auditing company name in Thai</t>
  </si>
  <si>
    <t>Auditing company name in English</t>
  </si>
  <si>
    <t>รหัสตำแหน่ง</t>
  </si>
  <si>
    <t>Start Date</t>
  </si>
  <si>
    <t>Starting date of director</t>
  </si>
  <si>
    <t>วันที่เริ่มเป็นกรรมการ</t>
  </si>
  <si>
    <t>End Date</t>
  </si>
  <si>
    <t>Ending date of director</t>
  </si>
  <si>
    <t>วันที่สิ้นสุดการเป็นกรรมการ</t>
  </si>
  <si>
    <t>Position (Thai)</t>
  </si>
  <si>
    <t>Position name in Thai</t>
  </si>
  <si>
    <t>ชื่อตำแหน่ง (ไทย)</t>
  </si>
  <si>
    <t>Position (English)</t>
  </si>
  <si>
    <t>Position name in English</t>
  </si>
  <si>
    <t>ชื่อตำแหน่ง (อังกฤษ)</t>
  </si>
  <si>
    <t>Position Sequence</t>
  </si>
  <si>
    <t>Sequence of director position in list</t>
  </si>
  <si>
    <t>ลำดับตำแหน่งคณะกรรมการ</t>
  </si>
  <si>
    <t xml:space="preserve">Title Name of Director (English) </t>
  </si>
  <si>
    <t>Director Type</t>
  </si>
  <si>
    <t>Type of director
R = Regular
I = Independent
C = Committee
E = Executive</t>
  </si>
  <si>
    <t>ประเภทคณะกรรมการ
R = Regular
I = Independent
C = Committee
E = Executive</t>
  </si>
  <si>
    <t>Management Id</t>
  </si>
  <si>
    <t>Management identification number</t>
  </si>
  <si>
    <t>รหัสผู้บริหาร</t>
  </si>
  <si>
    <t>Management Type</t>
  </si>
  <si>
    <t>Management Position Type
1 - The person taking the highest responsibility in finance and accounting
2 - The person supervising accounting</t>
  </si>
  <si>
    <t>ประเภทตำแหน่งผู้บริหาร
1 - ผู้รับผิดชอบสูงสุดในสายงานบัญชีและการเงิน
2 - ผู้ควบคุมดูแลการทำบัญชี (สมุหบัญชี)</t>
  </si>
  <si>
    <t>Starting date of  management</t>
  </si>
  <si>
    <t>วันที่เริ่มดำรงตำแหน่ง</t>
  </si>
  <si>
    <t>Ending date of  management</t>
  </si>
  <si>
    <t>วันที่สิ้นสุดการดำรงตำแหน่ง</t>
  </si>
  <si>
    <t>Title Name of  Management (Thai)</t>
  </si>
  <si>
    <t>Title name of  management in Thai</t>
  </si>
  <si>
    <t>คำนำหน้าชื่อผู้บริหาร (ไทย)</t>
  </si>
  <si>
    <t>First Name of  Management (Thai)</t>
  </si>
  <si>
    <t>First name of  management in Thai</t>
  </si>
  <si>
    <t>ชื่อผู้บริหาร (ไทย)</t>
  </si>
  <si>
    <t>Last Name of  Management (Thai)</t>
  </si>
  <si>
    <t>Last name of  management in Thai</t>
  </si>
  <si>
    <t>นามสกุลผู้บริหาร (ไทย)</t>
  </si>
  <si>
    <t xml:space="preserve">Title Name of  Management (English) </t>
  </si>
  <si>
    <t>Title name of  management in English</t>
  </si>
  <si>
    <t>คำนำหน้าชื่อผู้บริหาร (อังกฤษ)</t>
  </si>
  <si>
    <t>First Name of  Management (English)</t>
  </si>
  <si>
    <t>First name of  management in English</t>
  </si>
  <si>
    <t>ชื่อผู้บริหาร (อังกฤษ)</t>
  </si>
  <si>
    <t>Last Name of  Management (English)</t>
  </si>
  <si>
    <t>Last name of  management in English</t>
  </si>
  <si>
    <t>นามสกุลผู้บริหาร (อังกฤษ)</t>
  </si>
  <si>
    <t xml:space="preserve"> identification number  of  IPO financial advisor company</t>
  </si>
  <si>
    <t>รหัสบริษัทที่ปรึกษาทางการเงิน IPO</t>
  </si>
  <si>
    <t>Financial Advisor Full Name (Thai)</t>
  </si>
  <si>
    <t xml:space="preserve">Name of IPO financial advisor company in Thai </t>
  </si>
  <si>
    <t>ชื่อบริษัทที่ปรึกษาทางการเงิน IPO (ไทย)</t>
  </si>
  <si>
    <t>Financial Advisor Full Name (English)</t>
  </si>
  <si>
    <t>Name of IPO financial advisor company in English</t>
  </si>
  <si>
    <t>ชื่อบริษัทที่ปรึกษาทางการเงิน IPO (อังกฤษ)</t>
  </si>
  <si>
    <t>Type of News
'1' = Resume Trading in Normal Sector News
'2' = Considered backdoor listing News</t>
  </si>
  <si>
    <t>ประเภทข่าว
'1' = ข่าวย้ายกลับหมวดปกติ
'2' = ข่าวรับหลักทรัพย์เพิ่มทุน กรณี Backdoor Listing</t>
  </si>
  <si>
    <t>Date and time that the news is announced</t>
  </si>
  <si>
    <t>Start Trade Date</t>
  </si>
  <si>
    <t>Start Trade Date after SET removes causes of possible delisting of company</t>
  </si>
  <si>
    <t>วันที่เริ่มซื้อขาย กรณีพ้นเหตุเพิกถอน</t>
  </si>
  <si>
    <t>Financial Advisor in  case SET removes causes of possible delisting of company(Thai)</t>
  </si>
  <si>
    <t>ข้อมูลที่ปรึกษาทางการเงินของบริษัทกรณีพ้นเหตุเพิกถอน (ไทย)</t>
  </si>
  <si>
    <t>Financial Advisor in  case SET removes causes of possible delisting of company (English)</t>
  </si>
  <si>
    <t>ข้อมูลที่ปรึกษาทางการเงินของบริษัทกรณีพ้นเหตุเพิกถอน (อังกฤษ)</t>
  </si>
  <si>
    <t>Percent of Foreign Limit</t>
  </si>
  <si>
    <r>
      <t xml:space="preserve">Percent of foreign shareholding limitation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</si>
  <si>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 ข้อจำกัดการถือหุ้นของต่างด้าว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</si>
  <si>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Percent of Special Foreign Limit</t>
  </si>
  <si>
    <r>
      <t xml:space="preserve">Percent of special foreign shareholding limitation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</si>
  <si>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 ข้อจำกัดการถือหุ้นของต่างด้าวพิเศษ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</si>
  <si>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Total Shares</t>
  </si>
  <si>
    <t>Total shares for calculate foreign shares</t>
  </si>
  <si>
    <t>จำนวนหุ้นทั้งหมด</t>
  </si>
  <si>
    <t>Total Foreign Shares</t>
  </si>
  <si>
    <t>Total shares for foreign holding</t>
  </si>
  <si>
    <t>จำนวนหุ้นต่างด้าวทั้งหมด</t>
  </si>
  <si>
    <t>Total Holding Foreign Shares</t>
  </si>
  <si>
    <t>Total shares held by foreign holder</t>
  </si>
  <si>
    <t>จำนวนหุ้นที่ต่างด้าวถือในปัจจุบัน</t>
  </si>
  <si>
    <t>Foreign Room of Shares</t>
  </si>
  <si>
    <t>Number of shares that are available to be held by foreigners</t>
  </si>
  <si>
    <t>จำนวนหุ้นที่เหลือให้ต่างด้าวโอนได้
- กรณีหลักทรัพย์สามัญ จะรวมจำนวนหุ้นที่คงเหลือฯ ของหลักทรัพย์สามัญและหลักทรัพย์บุริมสิทธิ (ถ้ามี)
- กรณีหลักทรัพย์บุริมสิทธิ จะแสดงค่าเป็น 0 เนื่องจากจำนวนหุ้นที่คงเหลือของหลักทรัพย์บุริมสิทธิจะถูกรวมอยู่หลักทรัพย์สามัญ
- กรณีหลักทรัพย์ประเภทอื่น แสดงจำนวนหุ้นที่คงเหลือฯ ของหลักทรัพย์ตนเองเท่านั้น</t>
  </si>
  <si>
    <t>Foreign Queue Shares</t>
  </si>
  <si>
    <t>Number of shares that are waiting for transferring to foreigners</t>
  </si>
  <si>
    <t>จำนวนหุ้นที่รอการโอนให้ผู้ถือหุ้นต่างด้าว</t>
  </si>
  <si>
    <t>Percent of Foreign Queue</t>
  </si>
  <si>
    <r>
      <t xml:space="preserve">Percent of shares that are waiting for transferring to foreigners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</si>
  <si>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 จำนวนหุ้นที่รอการโอนให้ผู้ถือหุ้นต่างด้าวเทียบกับจำนวนหุ้นทั้งหมด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</si>
  <si>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Number of Available Share</t>
  </si>
  <si>
    <t>Number of available shares for foreigners' holding (after deducting the foreign queue shares) :-
- Common stock record - No. of available common share and available preferred share (if any) are combined.
- Preferred stock record - Since the number of available preferred stock is included in common stock record, then this field will be shown as zero
- Other types record - Number of available share of each respective type of securities.</t>
  </si>
  <si>
    <t>จำนวนหุ้นที่คงเหลือให้ต่างด้าวโอนได้หลังจากหักจำนวนหุ้นที่รอการโอนแล้ว โดยที่
- กรณีหลักทรัพย์สามัญ จะรวมจำนวนหุ้นที่คงเหลือฯ ของหลักทรัพย์สามัญและหลักทรัพย์บุริมสิทธิ (ถ้ามี)
- กรณีหลักทรัพย์บุริมสิทธิ จะแสดงค่าเป็น 0 เนื่องจากจำนวนหุ้นที่คงเหลือของหลักทรัพย์บุริมสิทธิจะถูกรวมอยู่หลักทรัพย์สามัญ
- กรณีหลักทรัพย์ประเภทอื่น แสดงจำนวนหุ้นที่คงเหลือฯ ของหลักทรัพย์ตนเองเท่านั้น</t>
  </si>
  <si>
    <t>Percent of Foreign Available</t>
  </si>
  <si>
    <r>
      <t xml:space="preserve">Percent of available share for foreigners' holding (after deducting the foreign queue shares)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</si>
  <si>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 จำนวนหุ้นที่คงเหลือให้ต่างด้าวโอนได้หลังจากหักจำนวนหุ้นที่รอการโอนแล้วเทียบกับจำนวนหุ้นทั้งหมด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</si>
  <si>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Special Foreign Limit Flag</t>
  </si>
  <si>
    <t>flag for indicating special condition on foreign limit 
Y = have special condition on foreign limit 
' ' = have NO special condition on foreign limit</t>
  </si>
  <si>
    <t xml:space="preserve">Flag บอกสถานะข้อกำหนดพิเศษของ Foreign Limit 
Y = มีข้อกำหนดพิเศษของ Foreign Limit 
' ' = ไม่มีข้อกำหนดพิเศษของ Foreign Limit </t>
  </si>
  <si>
    <t>Column</t>
  </si>
  <si>
    <t>Size</t>
  </si>
  <si>
    <t>Byte</t>
  </si>
  <si>
    <t>Format</t>
  </si>
  <si>
    <t>A</t>
  </si>
  <si>
    <t>N</t>
  </si>
  <si>
    <t>Sequence of Investment</t>
  </si>
  <si>
    <t>3.0</t>
  </si>
  <si>
    <t>Sequence of investment of a company</t>
  </si>
  <si>
    <t>ลำดับที่การลงทุน</t>
  </si>
  <si>
    <t>Sequence of Parent Investment</t>
  </si>
  <si>
    <t>Sequence of investment of a parent company</t>
  </si>
  <si>
    <t>ลำดับที่การลงทุนของบริษัทแม่</t>
  </si>
  <si>
    <t>Information as of Date</t>
  </si>
  <si>
    <t>dd/mm/yyyy</t>
  </si>
  <si>
    <t>as of date</t>
  </si>
  <si>
    <t>Invested Company Name (Thai)</t>
  </si>
  <si>
    <t>The name of joint/subsidiary company in Thai</t>
  </si>
  <si>
    <t>ชื่อบริษัทร่วม/บริษัทย่อย (ไทย)</t>
  </si>
  <si>
    <t>Invested Company Name (English)</t>
  </si>
  <si>
    <t>The name of joint/subsidiary company in English</t>
  </si>
  <si>
    <t>ชื่อบริษัทร่วม/บริษัทย่อย (อังกฤษ)</t>
  </si>
  <si>
    <t xml:space="preserve">A </t>
  </si>
  <si>
    <t>Type of business of the joint/subsidiary company in Thai</t>
  </si>
  <si>
    <t>ประเภทกิจการ (ไทย)</t>
  </si>
  <si>
    <t>Type of business of the joint/subsidiary company in English</t>
  </si>
  <si>
    <t>ประเภทกิจการ (อังกฤษ)</t>
  </si>
  <si>
    <t xml:space="preserve">ทุนจดทะเบียนที่เรียกชำระแล้ว         </t>
  </si>
  <si>
    <t>Type of currency related</t>
  </si>
  <si>
    <t>สกุลเงินตรา</t>
  </si>
  <si>
    <t>Percent of Investment</t>
  </si>
  <si>
    <t>Amount of investment in percentage of the paid-up capital</t>
  </si>
  <si>
    <t>% ที่เข้าร่วมลงทุนเทียบกับทุนเรียกชำระแล้ว</t>
  </si>
  <si>
    <t>Investment Type</t>
  </si>
  <si>
    <t>Type of investment 
C = Cost Method ( &lt;  20%)
E = Equity Method ( 20%-50%)
S = Consolidated/Subsidiaries ( &gt; 50%)</t>
  </si>
  <si>
    <t>ประเภทการลงทุน 
C = Cost Method ( &lt;  20%)
E = Equity Method ( 20%-50%)
S = Consolidated/Subsidiaries ( &gt; 50%)</t>
  </si>
  <si>
    <t>Cancel status 
('C' = Cancel)</t>
  </si>
  <si>
    <t>- In case of consolidated or subsidiary investment, the data will be collected in more level until the investment is not consolidated or subsidiary.</t>
  </si>
  <si>
    <t>Sign</t>
  </si>
  <si>
    <t>Sign used in security trading 
NP = Notice Pending 
SP = Suspension 
DS = Designated Securities 
H = Halt 
CM = Call Market
NC = Non-Compliance Flag 
ST = Stabilizer
C = Caution Flag
P = Pause</t>
  </si>
  <si>
    <t>เครื่องหมาย
NP = Notice Pending (อยู่ระหว่างระข้อมูลจากบริษัท)
SP = Suspension (อยู่ระหว่างการห้ามซื้อหรือขายเป็นการชั่วคราว)
DS = Designated Securities (หุ้นมีราคาและปริมาณการซื้อขายที่ผิดปกติ)
H = Halt (อยู่ระหว่างการห้ามซื้อหรือขายเป็นการชั่วคราว ภายใน 1 Session)
CM = Call Market ( อยู่ระหว่างการซื้อขายแบบ Call Market ) 
NC = Non-Compliance Flag 
ST = Stablilizer Flag
C = Caution Flag
P = Pause</t>
  </si>
  <si>
    <t>Sign Posting Date</t>
  </si>
  <si>
    <t xml:space="preserve">Date that a sign is posted on a security name (Halt will have both date and time)    </t>
  </si>
  <si>
    <t>วันที่ขึ้นเครื่องหมาย (ถ้าเป็นการ Halt จะเป็นวันที่และเวลา)</t>
  </si>
  <si>
    <t>Sign Lifting Date</t>
  </si>
  <si>
    <t>Date that the sign is lifted from the posted security name  (Halt will have both date and time)</t>
  </si>
  <si>
    <t>วันที่ปลดเครื่องหมาย (ถ้าเป็นการ Halt จะเป็นวันที่และเวลา)</t>
  </si>
  <si>
    <t>Sign Posting News File Name (Thai)</t>
  </si>
  <si>
    <t>Name of a news file that contains posting description in Thai (link to  news.csv)</t>
  </si>
  <si>
    <t>ชื่อแฟ้มข่าวการขึ้นเครื่องหมาย (ไทย)
(อ้างอิงไปที่ News.csv)</t>
  </si>
  <si>
    <t>Sign Posting News File Name (English)</t>
  </si>
  <si>
    <t>Name of a news file that contains posting description in English (link to  news.csv)</t>
  </si>
  <si>
    <t>ชื่อแฟ้มข่าวการขึ้นเครื่องหมาย (อังกฤษ)
(อ้างอิงไปที่ News.csv)</t>
  </si>
  <si>
    <t>Sign Lifting News File Name (Thai)</t>
  </si>
  <si>
    <t>Name of a news file that contains lifting description in Thai (link to news.csv)</t>
  </si>
  <si>
    <t>ชื่อแฟ้มข่าวการปลดเครื่องหมาย (ไทย)
(อ้างอิงไปที่ News.csv)</t>
  </si>
  <si>
    <t>Sign Lifting News File Name (English)</t>
  </si>
  <si>
    <t>Name of a news file that contains lifting description in English (link to news.csv)</t>
  </si>
  <si>
    <t>ชื่อแฟ้มข่าวการปลดเครื่องหมาย (อังกฤษ)
(อ้างอิงไปที่ News.csv)</t>
  </si>
  <si>
    <t>- In case of lifting NP, there will be the lifting description that can be implied that NP is already posted as well</t>
  </si>
  <si>
    <t xml:space="preserve">Date that a sign is posted on a security name </t>
  </si>
  <si>
    <t>วันที่ขึ้นเครื่องหมาย</t>
  </si>
  <si>
    <t>Sign Posting's Reason Seq. No.</t>
  </si>
  <si>
    <t xml:space="preserve"> Sequence No. of Sign Posting's Reason</t>
  </si>
  <si>
    <t>ลำดับที่ของสาเหตุที่ขึ้นเครื่องหมาย</t>
  </si>
  <si>
    <t xml:space="preserve">Sign Posting Reason </t>
  </si>
  <si>
    <r>
      <t xml:space="preserve">Reason of  Sign Posting
(see detail in Reason Code of Sign Posting Sheet)
</t>
    </r>
    <r>
      <rPr>
        <u/>
        <sz val="14"/>
        <rFont val="Cordia New"/>
        <family val="2"/>
      </rPr>
      <t/>
    </r>
  </si>
  <si>
    <r>
      <t xml:space="preserve">สาเหตุของการขึ้นเครื่องหมาย
(ดูรายละเอียดได้ที่ Reason Code of Sign Posting Sheet)
</t>
    </r>
    <r>
      <rPr>
        <u/>
        <sz val="14"/>
        <rFont val="Cordia New"/>
        <family val="2"/>
      </rPr>
      <t/>
    </r>
  </si>
  <si>
    <t>Reason Start Date</t>
  </si>
  <si>
    <t>Date that posts reason of sign post.</t>
  </si>
  <si>
    <t>วันที่เข้าเหตุของเครื่องหมาย</t>
  </si>
  <si>
    <t>Reason's Lifting Date</t>
  </si>
  <si>
    <t>Date that lifts reason of sign post.</t>
  </si>
  <si>
    <t>วันที่ออกจากเหตุของเครื่องหมาย</t>
  </si>
  <si>
    <t>Reason Detail - Quarter of Financial Statements</t>
  </si>
  <si>
    <t>Quarter of Financial Statements (available for related reason codes) 
1 - Quarter 1
2 - Quarter 2
3 - Quarter 3
4- Quarter 4
6 - Half Year
9 - Annual</t>
  </si>
  <si>
    <t>งวดงบการเงินของการขึ้นเครื่องหมาย 'C' (มีค่าเฉพาะสาเหตุการขึ้นครื่องหมายที่เกี่ยวข้อง)
1 - ไตรมาสที่ 1
2 - ไตรมาสที่ 2
3 - ไตรมาสที่ 3
4- ไตรมาสที่ 4
6 - งวดครึ่งปี
9 - ประจำปี</t>
  </si>
  <si>
    <t>Reason Detail - As of date of Financial Statements</t>
  </si>
  <si>
    <t xml:space="preserve">As of date of Financial Statements of  Sign Posting 'C' (available for related reason codes) </t>
  </si>
  <si>
    <t>สิ้นสุด ณ วันที่ของงบการเงิน ของการขึ้นเครื่องหมาย 'C' (มีค่าเฉพาะสาเหตุการขึ้นครื่องหมายที่เกี่ยวข้อง)</t>
  </si>
  <si>
    <t>Reason of Sign Posting News File Name (Thai)</t>
  </si>
  <si>
    <t>Name of a news file that contains posting description of reason in Thai (link to news.csv)</t>
  </si>
  <si>
    <t>ชื่อแฟ้มข่าวสำหรับการเข้าเหตุของเครื่องหมาย(ไทย) 
(อ้างอิงไปที่ News.csv)</t>
  </si>
  <si>
    <t>Reason of Sign Posting News File Name (English)</t>
  </si>
  <si>
    <t>Name of a news file that contains posting description of reason in English (link to news.csv)</t>
  </si>
  <si>
    <t>ชื่อแฟ้มข่าวสำหรับการเข้าเหตุของเครื่องหมาย (อังกฤษ)
(อ้างอิงไปที่ News.csv)</t>
  </si>
  <si>
    <t>Reason of Sign Lifting News File Name (Thai)</t>
  </si>
  <si>
    <t>Name of a news file that contains lifting description of reason in Thai (link to news.csv)</t>
  </si>
  <si>
    <t>ชื่อแฟ้มข่าวสำหรับการออกจากเหตุของเครื่องหมาย (ไทย)
(อ้างอิงไปที่ News.csv)</t>
  </si>
  <si>
    <t>Reason of Sign Lifting News File Name (English)</t>
  </si>
  <si>
    <t>Name of a news file that contains lifting description of reason in English (link to news.csv)</t>
  </si>
  <si>
    <t>ชื่อแฟ้มข่าวสำหรับการออกจากเหตุของเครื่องหมาย  (อังกฤษ)
(อ้างอิงไปที่ News.csv)</t>
  </si>
  <si>
    <t>Reason Detail - More Description (Thai)</t>
  </si>
  <si>
    <t>More detail of the reason, in Thai</t>
  </si>
  <si>
    <t>รายละเอียดเพิ่มเติมของสาเหตุการขึ้นเครื่องหมาย (ไทย)</t>
  </si>
  <si>
    <t>Reason Detail - More Description (English)</t>
  </si>
  <si>
    <t>More detail of the reason, in English</t>
  </si>
  <si>
    <t>รายละเอียดเพิ่มเติมของสาเหตุการขึ้นเครื่องหมาย (อังกฤษ)</t>
  </si>
  <si>
    <t>- Field Security Id, Sign and Sign Posting Date is reference to Sign Posting record in sign.dat</t>
  </si>
  <si>
    <t>Temporary lifting sign
SP = Suspension</t>
  </si>
  <si>
    <t xml:space="preserve">เครื่องหมายที่ปลดชั่วคราว
SP = Suspension (อยู่ระหว่างการห้ามซื้อหรือขายเป็นการชั่วคราว)
</t>
  </si>
  <si>
    <t>Start Temporary Lift Date</t>
  </si>
  <si>
    <t>Start Date that the sign is temporary lifted on a security name</t>
  </si>
  <si>
    <t>วันที่เริ่มต้นปลดเครื่องหมายชั่วคราว</t>
  </si>
  <si>
    <t>End Temporary Lift Date</t>
  </si>
  <si>
    <t>End Date that the sign is temporary lifted on a security name</t>
  </si>
  <si>
    <t>วันสุดท้ายการปลดเครื่องหมายชั่วคราว</t>
  </si>
  <si>
    <t xml:space="preserve">Temporary Lifting Sign Reason </t>
  </si>
  <si>
    <r>
      <t xml:space="preserve">Reason of  temporary lifting sign
801 - Securities' trading allowed temporarily
802 - Securities' trading allowed temporarily before delisting
999 - Others
</t>
    </r>
    <r>
      <rPr>
        <u/>
        <sz val="14"/>
        <rFont val="Cordia New"/>
        <family val="2"/>
      </rPr>
      <t/>
    </r>
  </si>
  <si>
    <r>
      <t xml:space="preserve">สาเหตุของการปลดเครื่องหมายชั่วคราว
801 - เปิดโอกาสให้ผู้ลงทุนสามารถซื้อขายหลักทรัพย์ชั่วคราว
802 - เปิดโอกาสให้ผู้ลงทุนซื้อขายหลักทรัพย์ชั่วคราวก่อนถูกเพิกถอน
999 - อื่นๆ 
</t>
    </r>
    <r>
      <rPr>
        <u/>
        <sz val="14"/>
        <rFont val="Cordia New"/>
        <family val="2"/>
      </rPr>
      <t/>
    </r>
  </si>
  <si>
    <t>Name of a news file that contains temporary lifting description in Thai (link to news.csv)</t>
  </si>
  <si>
    <t>ชื่อแฟ้มข่าวการปลดเครื่องหมายชั่วคราว (ไทย) 
(อ้างอิงไปที่ News.csv)</t>
  </si>
  <si>
    <t>Name of a news file that contains temporary lifting description in English (link to news.csv)</t>
  </si>
  <si>
    <t>ชื่อแฟ้มข่าวการปลดเครื่องหมายชั่วคราว (อังกฤษ)
(อ้างอิงไปที่ News.csv)</t>
  </si>
  <si>
    <t xml:space="preserve">หลักทรัพย์ที่ถูกปลดเครื่องหมาย SP ชั่วคราว (เพื่อเปิดโอกาสให้ผู้ลงทุนซื้อขายหลักทรัพย์ชั่วคราว) เมื่อครบกำหนดระยะเวลาให้มีการซื้อขายนี้  ตลาดหลักทรัพย์ฯ จะขึ้นเครื่องหมาย SP ต่อไปโดยจะนับรวมระยะเวลาที่เปิดโอกาสให้ผู้ลงทุนซื้อขายหลักทรัพย์ชั่วคราวด้วย 
ดังนั้นในช่วงที่ถูกปลดเครื่องหมาย SP ชั่วคราว หลักทรัพย์ดังกล่าวจะยังคงมีรายการขึ้นเครื่องหมาย SP ในไฟล์ sign.csv และ sign_det.csv 
</t>
  </si>
  <si>
    <t>After the end of temporary trading period of Securities that has been temporary lifted 'SP' sign, SET will continually post 'SP' sign. However, SET will treat 'SP' sign posting on such securities by including temporary trading period. 
Therefore, such securities will still be posted with 'SP' sign in sign.csv and sign_det.csv during temporary lifted 'SP' sign to allow temporary trading.</t>
  </si>
  <si>
    <t>วันเริ่มมีผลบังคับใช้มาตรการ</t>
  </si>
  <si>
    <t>End Date for Cash Balance.
For Level = C :-
    - If security is still marked 'C': There will be no end date.
    - If security is lifted 'C' Sign:  End Date is 1 business day before  'C' Sign lifting date</t>
  </si>
  <si>
    <t>วันสิ้นสุดบังคับใช้มาตรการ
สำหรับกรณี Level = 'C' :-
   - กรณีหลักทรัพย์ที่ยังคงติดเครื่องหมาย 'C'  จะไม่มีค่า
   - กรณีหลักทรัพย์ถูกปลดเครื่องหมาย 'C' จะมีค่าเป็น วันทำการ 1 วันก่อนวันปลดเครื่องหมาย</t>
  </si>
  <si>
    <t>Level</t>
  </si>
  <si>
    <t>Level
0 - Cash Balance ( for Securities with Level 1 (Old) before 04/04/2022)
1 - Excluded from credit limit and Cash Balance
2 - Prohibit Net settlement, Excluded from credit limit and Cash Balance
3 - Temporarily prohibited trading for 1 business day. (on first day) when allow traded still prohibit net settlement, Excluded from credit limit and Cash Balance
C - Cash Balance (from Caution Flag)
S - Cash Balance (in caseTemporary trading of securities before such securities have been suspended for a period of time or before being delisted.)</t>
  </si>
  <si>
    <r>
      <t>ระดับของมาตรการ
0 - Cash Balance (สำหรับหลักทรัพย์ที่ติด Level 1 (เดิม) ก่อนวันที่ 04/04/2565)</t>
    </r>
    <r>
      <rPr>
        <strike/>
        <sz val="10"/>
        <rFont val="Tahoma"/>
        <family val="2"/>
      </rPr>
      <t xml:space="preserve">
</t>
    </r>
    <r>
      <rPr>
        <sz val="10"/>
        <rFont val="Tahoma"/>
        <family val="2"/>
      </rPr>
      <t>1 - ห้ามคำนวณวงเงินซื้อขาย  และ Cash Balance
2 - ห้าม Net settlement, ห้ามคำนวณวงเงินซื้อขาย  และ Cash Balance
3 -  ห้ามซื้อขายเป็นการชั่วคราว 1 วันทำการ (โดยห้ามซื้อขายเฉพาะวันแรก) เมื่ออนุญาตให้ซื้อขายยังคงห้าม Net settlement, ห้ามคำนวณวงเงินซื้อขาย  และ Cash Balance
C - Cash Balance (from Caution Flag)
S - Cash Balance (กรณีเปิดซื้อขายขั่วคราวก่อน SP เป็นเวลานานหรือก่อนถูกเพิกถอน)</t>
    </r>
  </si>
  <si>
    <t xml:space="preserve">Related News of Cash Balance Annoucement (Thai) </t>
  </si>
  <si>
    <t>Name of news file for cash balance annoucement (Thai) (link to news.csv)</t>
  </si>
  <si>
    <t>ชื่อแฟ้มข่าวสำหรับการบังคับใช้มาตรการ Cash Balance (ไทย)
(อ้างอิงไปที่ News.csv)</t>
  </si>
  <si>
    <t xml:space="preserve">Related News of Cash Balance Annoucement (English) </t>
  </si>
  <si>
    <t>Name of news file for cash balance annoucement  (English) (link to news.csv)</t>
  </si>
  <si>
    <t>ชื่อแฟ้มข่าวสำหรับการบังคับใช้มาตรการ Cash Balance (อังกฤษ)
(อ้างอิงไปที่ News.csv)</t>
  </si>
  <si>
    <t xml:space="preserve">Related News of Ending of Cash Balance (Thai) </t>
  </si>
  <si>
    <t>Name of news file that contains ending of cash balance (Thai) (link to news.csv)</t>
  </si>
  <si>
    <t>ชื่อแฟ้มข่าวสำหรับสิ้นสุดการบังคับใช้มาตรการ Cash Balance (ไทย)
(อ้างอิงไปที่ News.csv)</t>
  </si>
  <si>
    <t xml:space="preserve">Related News of Ending of Cash Balance (English) </t>
  </si>
  <si>
    <t>Name of news file that contains ending of cash balance (English) (link to news.csv)</t>
  </si>
  <si>
    <t>ชื่อแฟ้มข่าวสำหรับสิ้นสุดการบังคับใช้มาตรการ Cash Balance (อังกฤษ)
(อ้างอิงไปที่ News.csv)</t>
  </si>
  <si>
    <r>
      <rPr>
        <b/>
        <sz val="10"/>
        <rFont val="Tahoma"/>
        <family val="2"/>
      </rPr>
      <t>- การจำกัดการซื้อขาย :-</t>
    </r>
    <r>
      <rPr>
        <sz val="10"/>
        <rFont val="Tahoma"/>
        <family val="2"/>
      </rPr>
      <t xml:space="preserve">
      - </t>
    </r>
    <r>
      <rPr>
        <b/>
        <sz val="10"/>
        <rFont val="Tahoma"/>
        <family val="2"/>
      </rPr>
      <t>Cash Balance</t>
    </r>
    <r>
      <rPr>
        <sz val="10"/>
        <rFont val="Tahoma"/>
        <family val="2"/>
      </rPr>
      <t xml:space="preserve"> หมายความว่า สมาชิกต้องดำเนินการให้ลูกค้าวางเงินสดไว้ล่วงหน้ากับสมาชิกเต็มจำนวนที่จะซื้อหลักทรัพย์
      - </t>
    </r>
    <r>
      <rPr>
        <b/>
        <sz val="10"/>
        <rFont val="Tahoma"/>
        <family val="2"/>
      </rPr>
      <t>ห้ามคำนวณวงเงินซื้อขาย</t>
    </r>
    <r>
      <rPr>
        <sz val="10"/>
        <rFont val="Tahoma"/>
        <family val="2"/>
      </rPr>
      <t xml:space="preserve">  หมายความว่า ห้ามการใช้หลักทรัพย์เป็นหลักประกันในการกำหนดวงเงินการซื้อขายหลักทรัพย์
      - </t>
    </r>
    <r>
      <rPr>
        <b/>
        <sz val="10"/>
        <rFont val="Tahoma"/>
        <family val="2"/>
      </rPr>
      <t xml:space="preserve">ห้าม Net settlement </t>
    </r>
    <r>
      <rPr>
        <sz val="10"/>
        <rFont val="Tahoma"/>
        <family val="2"/>
      </rPr>
      <t>หมายความว่า ห้ามการหักกลบราคาค่าซื้อกับราคาค่าขายหลักทรัพย์เดียวกันในวันเดียวกัน</t>
    </r>
  </si>
  <si>
    <t>- หลักทรัพย์สามารถติด Level 1-3 พร้อมกับ Level C และ S ได้</t>
  </si>
  <si>
    <t xml:space="preserve">- มาตราการ Cash Balance ของหลักทรัพย์ที่ติด Level 1-3 (เดิม) ก่อนมีผลวันที่ 04/04/2565  Level จะถูกปรับปรุงเป็น Level ตามมาตรการใหม่ ดังนี้ </t>
  </si>
  <si>
    <t>โดยมีผลตั้งแต่วันที่ 04/04/2565</t>
  </si>
  <si>
    <t>รายละเอียด</t>
  </si>
  <si>
    <t>แบบเก่า</t>
  </si>
  <si>
    <t>แบบใหม่</t>
  </si>
  <si>
    <t>ระดับมาตรการกำกับซื้อขาย</t>
  </si>
  <si>
    <t>ระดับการเผยแพร่ข้อมูลผ่าน PSIMS</t>
  </si>
  <si>
    <t>- Cash Balance</t>
  </si>
  <si>
    <t>0
(สำหรับหลักทรัพย์ที่ติด Level 1 (เดิม) ก่อนวันที่ 04/04/2565 migrate เป็น Level 0)</t>
  </si>
  <si>
    <t>- ห้ามคำนวณวงเงินซื้อขาย  และ Cash Balance</t>
  </si>
  <si>
    <t>- ห้าม Net settlement, ห้ามคำนวณวงเงินซื้อขาย  และ Cash Balance</t>
  </si>
  <si>
    <t>- ห้ามซื้อขายเป็นการชั่วคราว 1 วันทำการ (โดยห้ามซื้อขายเฉพาะวันแรก) เมื่ออนุญาตให้ซื้อขายยังคงห้าม Net settlement, ห้ามคำนวณวงเงินซื้อขาย  และ Cash Balance</t>
  </si>
  <si>
    <t>3*</t>
  </si>
  <si>
    <t>- Cash Balance (from Caution Flag)</t>
  </si>
  <si>
    <t>- Cash Balance (กรณีเปิดซื้อขายขั่วคราวก่อน SP เป็นเวลานานหรือก่อนถูกเพิกถอน)</t>
  </si>
  <si>
    <t xml:space="preserve">*  มาตรการกำกับการซื้อขายระดับ 3 (ใหม่) จะมีข่าวหยุดพักการซื้อขายและขึ้นเครื่องหมาย SP </t>
  </si>
  <si>
    <r>
      <rPr>
        <b/>
        <sz val="10"/>
        <rFont val="Tahoma"/>
        <family val="2"/>
      </rPr>
      <t>- Limitation of transaction ;-
     - Cash Balance</t>
    </r>
    <r>
      <rPr>
        <sz val="10"/>
        <rFont val="Tahoma"/>
        <family val="2"/>
      </rPr>
      <t xml:space="preserve">  : means each member must ensure that its customers place a full purchase amount in cash prior to trading.
      - </t>
    </r>
    <r>
      <rPr>
        <b/>
        <sz val="10"/>
        <rFont val="Tahoma"/>
        <family val="2"/>
      </rPr>
      <t xml:space="preserve">Excluded from credit limit </t>
    </r>
    <r>
      <rPr>
        <sz val="10"/>
        <rFont val="Tahoma"/>
        <family val="2"/>
      </rPr>
      <t xml:space="preserve"> means exclude the security from the calculation of the trading credit limit.
      - </t>
    </r>
    <r>
      <rPr>
        <b/>
        <sz val="10"/>
        <rFont val="Tahoma"/>
        <family val="2"/>
      </rPr>
      <t>Prohibit Net Settlement</t>
    </r>
    <r>
      <rPr>
        <sz val="10"/>
        <rFont val="Tahoma"/>
        <family val="2"/>
      </rPr>
      <t xml:space="preserve"> means prohibit to offset the trading value of buy amount and sell. </t>
    </r>
  </si>
  <si>
    <t>- The securities can be limited by Level 1-3 and Level C and S at the same time.</t>
  </si>
  <si>
    <t>- Market Surveillance Measure Level 1-3 (Old) before the effective date of 04/04/2022, Level will be migrated to level according to the new measure as follows:</t>
  </si>
  <si>
    <t>with effect from 04/04/2022</t>
  </si>
  <si>
    <t>Old</t>
  </si>
  <si>
    <t>New</t>
  </si>
  <si>
    <t>Level of Market Surveillance Measure list</t>
  </si>
  <si>
    <t>Level of public information via PSIMS</t>
  </si>
  <si>
    <t>0
(for Securities with Level 1 (Old) before 04/04/2022 migrated to Level 0)</t>
  </si>
  <si>
    <t>- Excluded from credit limit and Cash Balance</t>
  </si>
  <si>
    <t>- Prohibit Net settlement, Excluded from credit limit and Cash Balance</t>
  </si>
  <si>
    <t>- Temporarily prohibited trading for 1 business day. (on first day) when allow traded still : 
Prohibit Net settlement, Excluded from credit limit and Cash Balance</t>
  </si>
  <si>
    <t>**  Only Market surveillance Measure list level 3 will have news to stop trading and post the SP sign.</t>
  </si>
  <si>
    <t xml:space="preserve">Begining Date of Silent Period </t>
  </si>
  <si>
    <t xml:space="preserve">Date that the IPO silent  period begins </t>
  </si>
  <si>
    <t xml:space="preserve">วันเริ่มต้นการห้ามซื้อขายหุ้น IPO </t>
  </si>
  <si>
    <t xml:space="preserve">Ending Date of Silent Period     </t>
  </si>
  <si>
    <t xml:space="preserve">Date that the IPO silent period ends </t>
  </si>
  <si>
    <t xml:space="preserve">วันสิ้นสุดการห้ามซื้อขายหุ้น IPO </t>
  </si>
  <si>
    <t>Percent of Silent Shares</t>
  </si>
  <si>
    <r>
      <t xml:space="preserve">Percent of IPO silent shares in total paid-up capital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</si>
  <si>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 ของหุ้น IPO ที่ติด Silent เทียบกับทุนที่เรียกชำระแล้ว
</t>
    </r>
    <r>
      <rPr>
        <sz val="10"/>
        <color theme="0" tint="-0.499984740745262"/>
        <rFont val="Webdings"/>
        <family val="1"/>
        <charset val="2"/>
      </rPr>
      <t>i</t>
    </r>
    <r>
      <rPr>
        <sz val="10"/>
        <color theme="0" tint="-0.499984740745262"/>
        <rFont val="Tahoma"/>
        <family val="2"/>
      </rPr>
      <t xml:space="preserve"> ทศนิยม:  2 ตำแหน่ง</t>
    </r>
  </si>
  <si>
    <t>No of Silent Shares</t>
  </si>
  <si>
    <t xml:space="preserve">Number of common stocks in the IPO silent period </t>
  </si>
  <si>
    <t>จำนวนหุ้น IPO ที่ติด Silent</t>
  </si>
  <si>
    <t>Date of the resolution of the board of directors/ Notice Date</t>
  </si>
  <si>
    <t xml:space="preserve">Type of Treasury </t>
  </si>
  <si>
    <t>Buy - 
'S' - Buy on the Exchange
'T' - Offer to general shareholders
'B' - Both</t>
  </si>
  <si>
    <t>ซื้อคืน - 
'S' - ซื้อหุ้นคืนผ่านตลาดหลักทรัพย์
'T' - ซื้อหุ้นคืนจากผู้ถือหุ้นเป็นการทั่วไป
'B' - ซื้อหุ้นคืนผ่านตลาดหลักทรัพย์ และ ซื้อหุ้นคืนจากผู้ถือหุ้นเป็นการทั่วไป</t>
  </si>
  <si>
    <t>No. of Total Treasury Share</t>
  </si>
  <si>
    <t>No. of Total Original shares</t>
  </si>
  <si>
    <t>จำนวนหุ้นที่ประกาศซื้อคืน</t>
  </si>
  <si>
    <t>No. of Total Treasury Share ( Adjust Par)</t>
  </si>
  <si>
    <t>No. of  Total Adjusted shares from Change Par</t>
  </si>
  <si>
    <t>จำนวนหุ้นที่ประกาศซื้อคืนที่มีการปรับปรุงกรณีมีการเปลี่ยนราคาพาร์</t>
  </si>
  <si>
    <t>Begin of Treasury Date</t>
  </si>
  <si>
    <t>วันที่เริ่มต้นซื้อหุ้นคืน</t>
  </si>
  <si>
    <t>End of Treasury Date</t>
  </si>
  <si>
    <t>วันที่สิ้นสุดซื้อหุ้นคืน</t>
  </si>
  <si>
    <t>End of Project Date</t>
  </si>
  <si>
    <t>วันที่สิ้นสุดการทำการซื้อคืนและขายคืน</t>
  </si>
  <si>
    <r>
      <t xml:space="preserve">The status of announcement
</t>
    </r>
    <r>
      <rPr>
        <sz val="10"/>
        <rFont val="Tahoma"/>
        <family val="2"/>
      </rPr>
      <t>'' =  Normal
'C' = Cancel (cancellation)
'Y' = Finished of Treasury</t>
    </r>
  </si>
  <si>
    <r>
      <t xml:space="preserve">สถานะรายการ
</t>
    </r>
    <r>
      <rPr>
        <sz val="10"/>
        <rFont val="Tahoma"/>
        <family val="2"/>
      </rPr>
      <t xml:space="preserve"> '' =  ปกติ
'C' = ยกเลิก
'Y' = สิ้นสุดการทำรายการซื้อและขายคืน</t>
    </r>
  </si>
  <si>
    <t>Sequence of Treasury</t>
  </si>
  <si>
    <t>ลำดับที่การซื้อหุ้นคืน</t>
  </si>
  <si>
    <t>Type of Treasury</t>
  </si>
  <si>
    <t xml:space="preserve">Share Repurchase
  'S' = Buy on the Exchange
  'T' = Offer to general  
Resale of share repurchase
  'S' = Resold on SET
  'PO' = Resold by Public Offering
  'RO'= Share resold by Rights Offering
  'ES' = Share resold to Director and Employee (ESOP)
  'CR' = Capital Reduction
</t>
  </si>
  <si>
    <t>ซื้อหุ้นคืน
  'S' = ซื้อในตลาดหลักทรัพย์ 
  'T' = ซื้อจากผู้ถือหุ้นทั่วไป
การจำหน่ายหุ้นที่ซื้อคืน
  'S' = ขายหุ้นซื้อคืนผ่านตลาดหลักทรัพย์
  'PO' = ขายหุ้นซื้อคืนแก่ประชาชนทั่วไป
  'RO' = ขายหุ้นซื้อคืนให้แก่ผู้ถือหุ้นเดิมตามสัดส่วน
  'ES' = ขายหุ้นซื้อคืนให้แก่กรรมการหรือพนักงาน (ESOP)
  'CR' = ลดทุนจดทะเบียน</t>
  </si>
  <si>
    <t>Treasury Flag</t>
  </si>
  <si>
    <t>'B' = Share Repurchase
'S' = Resale of share repurchase</t>
  </si>
  <si>
    <t>'B' = ซื้อหุ้นคืน
'S' = การจำหน่ายหุ้นที่ซื้อคืน</t>
  </si>
  <si>
    <t>Share Repurchase :
   Start Date of repurchase
Resale os share repurchase : 
   Start Date of resale</t>
  </si>
  <si>
    <t>ซื้อหุ้นคืน : 
   วันที่เริ่มต้นซื้อหุ้นคืน
การจำหน่ายหุ้นที่ซื้อคืน :
   วันที่เริ่มต้นจำหน่ายหุ้นซื้อคืน</t>
  </si>
  <si>
    <t>Share Repurchase :
   End Date of repurchase
Resale os share repurchase : 
   End Date of resale</t>
  </si>
  <si>
    <t>ซื้อหุ้นคืน : 
   วันที่สิ้นสุดซื้อหุ้นคืน
การจำหน่ายหุ้นที่ซื้อคืน :
   วันที่สิ้นสุดจำหน่ายหุ้นซื้อคืน</t>
  </si>
  <si>
    <t>No. of Treasury Share</t>
  </si>
  <si>
    <t>Share Repurchase :
   Number of shares repurchased (shares)
Resale os share repurchase : 
   Number of shares resold (shares)</t>
  </si>
  <si>
    <t>ซื้อหุ้นคืน : 
   จำนวนหุ้นที่ซื้อคืน(หุ้น)
การจำหน่ายหุ้นที่ซื้อคืน :
   จำนวนหุ้นที่ขาย (หุ้น)</t>
  </si>
  <si>
    <t>No. of Treasury Share ( Adjust Par)</t>
  </si>
  <si>
    <t>Share Repurchase :
   Number of adjusted shares repurchased from Par Change (shares)
Resale os share repurchase : 
   Number of adjusted shares resold from Par Change (shares)</t>
  </si>
  <si>
    <t>ซื้อหุ้นคืน : 
   จำนวนหุ้นที่ซื้อคืนปรับปรุงกรณีเปลี่ยนราคาพาร์ (หุ้น) 
การจำหน่ายหุ้นที่ซื้อคืน :
   จำนวนหุ้นที่ขายปรับปรุงกรณีเปลี่ยนราคาพาร์ (หุ้น)</t>
  </si>
  <si>
    <t>Value of Treasury ( Bath )</t>
  </si>
  <si>
    <t>Total Value (Baht)</t>
  </si>
  <si>
    <t>มูลค่ารวม (บาท)</t>
  </si>
  <si>
    <t>High/Average Price</t>
  </si>
  <si>
    <t>Repurchase : 
'S' : Highest Price (Baht/share)
'T' : Repurchase Price (Baht/share)
Resale : 
'S' : Highest Price (Baht/share)
'PO', 'RO', 'ES' : Subscription Price (Baht/share)</t>
  </si>
  <si>
    <t>Repurchase : 
'S' : ราคาสูงสุด (บาท/หุ้น)
'T' : ราคาที่ซื้อคืน (บาท/หุ้น)
Resale : 
'S' : ราคาสูงสุด (บาท/หุ้น)
'PO', 'RO', 'ES' : ราคาจองซื้อ (บาท/หุ้น)</t>
  </si>
  <si>
    <t>Low Price</t>
  </si>
  <si>
    <t>Repurchase : 
'S' : Lowest Price (Baht/share)
'T' : Repurchase Price (Baht/share) (equal to field High/ Average Price)
Resale : 
'S' : Lowest Price (Baht/share)
'PO', 'RO', 'ES' : Subscription Price (Baht/share) (equal to field High/ Average Price)</t>
  </si>
  <si>
    <t>Repurchase : 
'S' : ราคาต่ำสุด (บาท/หุ้น)
'T' : ราคาที่ซื้อคืน (บาท/หุ้น) (มีค่าเท่ากับ field High/ Average Price)
Resale : 
'S' : ราคาต่ำสุด (บาท/หุ้น)
'PO', 'RO', 'ES' : ราคาจองซื้อ (บาท/หุ้น) (มีค่าเท่ากับ field High/ Average Price)</t>
  </si>
  <si>
    <t>As of Date for Outstanding Data</t>
  </si>
  <si>
    <t>วันที่ของงวดข้อมูล</t>
  </si>
  <si>
    <t>No. of Outstanding Units</t>
  </si>
  <si>
    <r>
      <t xml:space="preserve">Number of Outstanding Derivative Warrants / Depositary Receipt Units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4 decimal places</t>
    </r>
  </si>
  <si>
    <r>
      <t xml:space="preserve">จำนวนหน่วยที่ถือครอง DW/ DR โดยผู้ลงทุน
</t>
    </r>
    <r>
      <rPr>
        <sz val="10"/>
        <color theme="0" tint="-0.499984740745262"/>
        <rFont val="Webdings"/>
        <family val="1"/>
        <charset val="2"/>
      </rPr>
      <t>i</t>
    </r>
    <r>
      <rPr>
        <sz val="10"/>
        <color theme="0" tint="-0.499984740745262"/>
        <rFont val="Tahoma"/>
        <family val="2"/>
      </rPr>
      <t xml:space="preserve"> ทศนิยม: ขั้นต่ำ 2 และสูงสุด 4 ตำแหน่ง</t>
    </r>
  </si>
  <si>
    <t>Value of Outstanding Derivative Warrants  (as per Issued Price)</t>
  </si>
  <si>
    <t>Value of Outstanding Derivative Warrants Units (as per Issued Price) 
Stop providing this information from 05/04/2019 onwards.</t>
  </si>
  <si>
    <t>มูลค่าของหน่วย ที่ถือครอง DW โดยผู้ลงทุน
ยกเลิกการเผยแพร่ข้อมูลตั้งแต่ งวดข้อมูลวันที่ 05/04/2019 เป็นต้นไป</t>
  </si>
  <si>
    <t>Outstanding (%)</t>
  </si>
  <si>
    <r>
      <t xml:space="preserve">% of the outstanding units to the total units of listed Derivative Warrants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</si>
  <si>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 จำนวนหน่วยที่ถือครอง DW โดยผู้ลงทุน เทียบกับ จำนวนหน่วยที่จดทะเบียน
</t>
    </r>
    <r>
      <rPr>
        <sz val="10"/>
        <color theme="0" tint="-0.499984740745262"/>
        <rFont val="Webdings"/>
        <family val="1"/>
        <charset val="2"/>
      </rPr>
      <t>i</t>
    </r>
    <r>
      <rPr>
        <sz val="10"/>
        <color theme="0" tint="-0.499984740745262"/>
        <rFont val="Tahoma"/>
        <family val="2"/>
      </rPr>
      <t xml:space="preserve"> ทศนิยม: 2 ตำแหน่ง</t>
    </r>
  </si>
  <si>
    <t>- No. of Outstanding Units : สำหรับหลักทรัพย์ประเภท DR อาจมีจำนวนหน่วยเป็นทศนิยม</t>
  </si>
  <si>
    <t>- No. of Outstanding Units : For DR securities, the number may be decimal units</t>
  </si>
  <si>
    <t>Type of Report</t>
  </si>
  <si>
    <t>1 = Terms and Conditions
2 = MM Performance Report of DW for  Company that issued DW only</t>
  </si>
  <si>
    <t>1 = ข้อกำหนดสิทธิ 
2 = MM Performance สำหรับ บริษัทผู้ออก DW</t>
  </si>
  <si>
    <t>DD/MM/YYYYHH:MM:SS</t>
  </si>
  <si>
    <t>Date that Report is received by SET</t>
  </si>
  <si>
    <t>วันที่ที่ได้รับรายงาน</t>
  </si>
  <si>
    <t>Sequence of Report</t>
  </si>
  <si>
    <t xml:space="preserve">Sequence of report </t>
  </si>
  <si>
    <t>ลำดับที่ของรายงาน</t>
  </si>
  <si>
    <t>Date As of</t>
  </si>
  <si>
    <t>As of the Date</t>
  </si>
  <si>
    <t>วันที่ของข้อมูล 
** กรณีไม่มี วันที่ของข้อมูลก็จะไม่ใส่ค่า  เช่น ข้อกำหนดสิทธิ Warrant</t>
  </si>
  <si>
    <t>Report Language</t>
  </si>
  <si>
    <t>Language of content in Report 
T=Thai
E=English
'' = Not specified</t>
  </si>
  <si>
    <t>ภาษาของรายงาน 
T= Thai
E= English
'' = ไม่ระบุภาษา</t>
  </si>
  <si>
    <t>Name of Report File</t>
  </si>
  <si>
    <t>ชื่อ File รายงาน</t>
  </si>
  <si>
    <t>Description (English)</t>
  </si>
  <si>
    <t>ความหมาย (ไทย)</t>
  </si>
  <si>
    <t>Trading date, with year is presented in AD year</t>
  </si>
  <si>
    <t>วันที่ทำการซื้อขาย (ปี ค.ศ)</t>
  </si>
  <si>
    <t>Type of market
A = SET, S = MAI</t>
  </si>
  <si>
    <t>ประเภทของตลาดที่ซื้อขาย 
A = SET, S = MAI</t>
  </si>
  <si>
    <t>Broker Name</t>
  </si>
  <si>
    <t>Broker symbol</t>
  </si>
  <si>
    <t xml:space="preserve">ชื่อย่อของ Broker </t>
  </si>
  <si>
    <t>Broker Id</t>
  </si>
  <si>
    <t>Brokerage company identifier number</t>
  </si>
  <si>
    <t xml:space="preserve">รหัสของ Broker </t>
  </si>
  <si>
    <t>Transaction (Buy)</t>
  </si>
  <si>
    <t>Number of buying deals initiated by the broker</t>
  </si>
  <si>
    <t>จำนวนครั้งที่มีการตกลงซื้อผ่าน Broker นั้น</t>
  </si>
  <si>
    <t>Transaction (Sell)</t>
  </si>
  <si>
    <t>Number of selling deals initiated by the broker</t>
  </si>
  <si>
    <t>จำนวนครั้งที่มีการตกลงขายผ่าน Broker นั้น</t>
  </si>
  <si>
    <t>Volume (Buy)</t>
  </si>
  <si>
    <t>Long</t>
  </si>
  <si>
    <t>Number of shares bought via the broker</t>
  </si>
  <si>
    <t>ปริมาณหุ้นที่ซื้อผ่าน Broker</t>
  </si>
  <si>
    <t>Volume (Sell)</t>
  </si>
  <si>
    <t>Number of shares sold via the broker</t>
  </si>
  <si>
    <t>ปริมาณหุ้นที่ขายผ่าน Broker</t>
  </si>
  <si>
    <t>Value (Buy)</t>
  </si>
  <si>
    <r>
      <t xml:space="preserve">Value of shares bought via the broker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</si>
  <si>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มูลค่าหุ้นที่ซื้อผ่าน Broker
</t>
    </r>
    <r>
      <rPr>
        <sz val="10"/>
        <color theme="0" tint="-0.499984740745262"/>
        <rFont val="Webdings"/>
        <family val="1"/>
        <charset val="2"/>
      </rPr>
      <t>i</t>
    </r>
    <r>
      <rPr>
        <sz val="10"/>
        <color theme="0" tint="-0.499984740745262"/>
        <rFont val="Tahoma"/>
        <family val="2"/>
      </rPr>
      <t xml:space="preserve"> ทศนิยม:  2 ตำแหน่ง</t>
    </r>
  </si>
  <si>
    <t>Value (Sell)</t>
  </si>
  <si>
    <r>
      <t xml:space="preserve">Value of shares sold via the broker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</si>
  <si>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มูลค่าหุ้นที่ขายผ่าน Broker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</si>
  <si>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 แสดงข้อมูลในระดับ Broker เท่านั้น โดยข้อมูลของราย Broker จะรวมข้อมูลการซื้อขายที่ของ Sub-Broker ที่ส่งคำสั่งผ่าน broker นั้นๆ แล้ว</t>
  </si>
  <si>
    <t>- ข้อมูลตั้งแต่วันที่ 5 ตุลาคม 2552 จะไม่รวมการซื้อขายที่เกิดขึ้นจากบัญชีของบริษัทหลักทรัพย์</t>
  </si>
  <si>
    <t>- ไม่รวมการซื้อขายของหลักทรัพย์ประเภท Fractional DR</t>
  </si>
  <si>
    <t>- Trading information is only in broker level. Information of each broker include transactions that Sub-Brokers send via each broker.</t>
  </si>
  <si>
    <t>- Proprietary trading transactions are excluded from October 5, 2009 onwards.</t>
  </si>
  <si>
    <t>- Excluded trading transations of Fractional DR Securities</t>
  </si>
  <si>
    <t>SubBroker Name</t>
  </si>
  <si>
    <t>Sub-Broker symbol</t>
  </si>
  <si>
    <t xml:space="preserve">ชื่อย่อของ Sub-Broker </t>
  </si>
  <si>
    <t>SubBroker Id</t>
  </si>
  <si>
    <t>Sub-Brokerage company identifier number</t>
  </si>
  <si>
    <t xml:space="preserve">รหัสของ Sub-Broker </t>
  </si>
  <si>
    <t>Number of buying deals initiated by the Sub-Broker</t>
  </si>
  <si>
    <t>จำนวนครั้งที่มีการตกลงซื้อผ่าน Sub-Broker นั้น</t>
  </si>
  <si>
    <t>Number of selling deals initiated by the Sub-Broker</t>
  </si>
  <si>
    <t>จำนวนครั้งที่มีการตกลงขายผ่าน Sub-Broker นั้น</t>
  </si>
  <si>
    <t>Number of shares bought via the Sub-Broker</t>
  </si>
  <si>
    <t>ปริมาณหุ้นที่ซื้อผ่าน Sub-Broker</t>
  </si>
  <si>
    <t>Number of shares sold via the Sub-Broker</t>
  </si>
  <si>
    <t>ปริมาณหุ้นที่ขายผ่าน Sub-Broker</t>
  </si>
  <si>
    <r>
      <t xml:space="preserve">Value of shares bought via the Sub-Broker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</si>
  <si>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มูลค่าหุ้นที่ซื้อผ่าน Sub-Broker
</t>
    </r>
    <r>
      <rPr>
        <sz val="10"/>
        <color theme="0" tint="-0.499984740745262"/>
        <rFont val="Webdings"/>
        <family val="1"/>
        <charset val="2"/>
      </rPr>
      <t>i</t>
    </r>
    <r>
      <rPr>
        <sz val="10"/>
        <color theme="0" tint="-0.499984740745262"/>
        <rFont val="Tahoma"/>
        <family val="2"/>
      </rPr>
      <t xml:space="preserve"> ทศนิยม:  2 ตำแหน่ง</t>
    </r>
  </si>
  <si>
    <r>
      <t xml:space="preserve">Value of shares sold via the Sub-Broker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</si>
  <si>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มูลค่าหุ้นที่ขายผ่าน Sub-Broker
</t>
    </r>
    <r>
      <rPr>
        <sz val="10"/>
        <color theme="0" tint="-0.499984740745262"/>
        <rFont val="Webdings"/>
        <family val="1"/>
        <charset val="2"/>
      </rPr>
      <t>i</t>
    </r>
    <r>
      <rPr>
        <sz val="10"/>
        <color theme="0" tint="-0.499984740745262"/>
        <rFont val="Tahoma"/>
        <family val="2"/>
      </rPr>
      <t xml:space="preserve"> ทศนิยม:  2 ตำแหน่ง</t>
    </r>
  </si>
  <si>
    <t>- แสดงข้อมูลในระดับ sub-broker เท่านั้น</t>
  </si>
  <si>
    <t>- เริ่มเผยแพร่ข้อมูลตั้งแต่วันที่ 27 มิถุนายน 2554</t>
  </si>
  <si>
    <t>- Trading information is only in sub-broker level.</t>
  </si>
  <si>
    <t>- Trading information for sub-broker starts since June 27, 2011 onwards.</t>
  </si>
  <si>
    <t xml:space="preserve">Industry identification number ('' = currently there is no value)
</t>
  </si>
  <si>
    <t>รหัสกลุ่มอุตสาหกรรม
(ส่งค่า '' ให้ เนื่องจากปัจจุบันยังไม่มีค่าจริง)</t>
  </si>
  <si>
    <t>99 = SET, 98 = MAI</t>
  </si>
  <si>
    <t>99 = ตลาด SET, 98 = ตลาด MAI
(สรุปข้อมูลเฉพาะของทั้งตลาด)</t>
  </si>
  <si>
    <t>Sub-Sector No.</t>
  </si>
  <si>
    <t xml:space="preserve">Sub-sector identification number ('' = currently there is no value)
</t>
  </si>
  <si>
    <t>รหัสหมวดอุตสาหกรรมย่อย
(ส่งค่า '' ให้ เนื่องจากปัจจุบันยังไม่มีค่าจริง)</t>
  </si>
  <si>
    <t>Buy Transaction (Customer)</t>
  </si>
  <si>
    <t>Number of buying deals of customers</t>
  </si>
  <si>
    <t>จำนวนครั้งที่มีการตกลงซื้อของลูกค้า</t>
  </si>
  <si>
    <t>Sell Transaction (Customer)</t>
  </si>
  <si>
    <t>Number of selling deals of customers</t>
  </si>
  <si>
    <t>จำนวนครั้งที่มีการตกลงขายของลูกค้า</t>
  </si>
  <si>
    <t>Buy Volume (Customer)</t>
  </si>
  <si>
    <t>Number of shares bought by customers</t>
  </si>
  <si>
    <t>ปริมาณหุ้นที่ซื้อของลูกค้า</t>
  </si>
  <si>
    <t>Sell Volume (Customer)</t>
  </si>
  <si>
    <t>Number of share sold by customers</t>
  </si>
  <si>
    <t>ปริมาณหุ้นที่ขายของลูกค้า</t>
  </si>
  <si>
    <t>Buy Value (Customer)</t>
  </si>
  <si>
    <r>
      <t xml:space="preserve">Value of shares bought by customers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</si>
  <si>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มูลค่าหุ้นที่ซื้อของลูกค้า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</si>
  <si>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Sell  Value (Customer)</t>
  </si>
  <si>
    <r>
      <t xml:space="preserve">Value of shares sold by customers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</si>
  <si>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มูลค่าหุ้นที่ขายของลูกค้า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</si>
  <si>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Buy Transaction (Mutual Fund)</t>
  </si>
  <si>
    <t>Number of buying deals of institution (Mutual Fund and Local Institute)</t>
  </si>
  <si>
    <t>จำนวนครั้งที่มีการตกลงซื้อของสถาบัน (Mutual Fund and Local Institute)</t>
  </si>
  <si>
    <t>Sell Transaction (Mutual Fund)</t>
  </si>
  <si>
    <t>Number of selling deals of institution (Mutual Fund and Local Institute)</t>
  </si>
  <si>
    <t>จำนวนครั้งที่มีการตกลงขายของสถาบัน (Mutual Fund and Local Institute)</t>
  </si>
  <si>
    <t>Buy Volume 
(Mutual Fund)</t>
  </si>
  <si>
    <t>Number of shares bought by institution (Mutual Fund and Local Institute)</t>
  </si>
  <si>
    <t>ปริมาณหุ้นที่ซื้อของสถาบัน (Mutual Fund and Local Institute)</t>
  </si>
  <si>
    <t>Sell Volume 
(Mutual Fund)</t>
  </si>
  <si>
    <t>Number of share sold by institution (Mutual Fund and Local Institute)</t>
  </si>
  <si>
    <t>ปริมาณหุ้นที่ขายของสถาบัน (Mutual Fund and Local Institute)</t>
  </si>
  <si>
    <t>Buy Value 
(Mutual Fund)</t>
  </si>
  <si>
    <r>
      <t xml:space="preserve">Value of shares bought by institution (Mutual Fund and Local Institute)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</si>
  <si>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มูลค่าหุ้นที่ซื้อของสถาบัน (Mutual Fund and Local Institute)
</t>
    </r>
    <r>
      <rPr>
        <sz val="10"/>
        <color theme="0" tint="-0.499984740745262"/>
        <rFont val="Webdings"/>
        <family val="1"/>
        <charset val="2"/>
      </rPr>
      <t>i</t>
    </r>
    <r>
      <rPr>
        <sz val="10"/>
        <color theme="0" tint="-0.499984740745262"/>
        <rFont val="Tahoma"/>
        <family val="2"/>
      </rPr>
      <t xml:space="preserve"> ทศนิยม:  2 ตำแหน่ง</t>
    </r>
  </si>
  <si>
    <t>Sell Value 
(Mutual Fund)</t>
  </si>
  <si>
    <r>
      <t xml:space="preserve">Value of shares sold by institution (Mutual Fund and Local Institute)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</si>
  <si>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มูลค่าหุ้นที่ขายของสถาบัน (Mutual Fund and Local Institute)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</si>
  <si>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Buy Transaction (Foreigner)</t>
  </si>
  <si>
    <t>Number of buying deals of foreigners</t>
  </si>
  <si>
    <t>จำนวนครั้งที่มีการตกลงซื้อของชาวต่างชาติ</t>
  </si>
  <si>
    <t>Sell Transaction (Foreigner)</t>
  </si>
  <si>
    <t>Number of selling deals of foreigners</t>
  </si>
  <si>
    <t>จำนวนครั้งที่มีการตกลงขายของชาวต่างชาติ</t>
  </si>
  <si>
    <t>Buy Volume (Foreigner)</t>
  </si>
  <si>
    <t>Number of shares bought by foreigners</t>
  </si>
  <si>
    <t>ปริมาณหุ้นที่ซื้อของชาวต่างชาติ</t>
  </si>
  <si>
    <t>Sell Volume (Foreigner)</t>
  </si>
  <si>
    <t>Number of share sold by foreigners</t>
  </si>
  <si>
    <t>ปริมาณหุ้นที่ขายของชาวต่างชาติ</t>
  </si>
  <si>
    <t>Buy Value (Foreigner)</t>
  </si>
  <si>
    <r>
      <t xml:space="preserve">Value of shares bought by foreigners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</si>
  <si>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มูลค่าหุ้นที่ซื้อของชาวต่างชาติ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</si>
  <si>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Sell Value (Foreigner)</t>
  </si>
  <si>
    <r>
      <t xml:space="preserve">Value of shares sold by foreigners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</si>
  <si>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มูลค่าหุ้นที่ขายของชาวต่างชาติ
</t>
    </r>
    <r>
      <rPr>
        <sz val="10"/>
        <color theme="0" tint="-0.499984740745262"/>
        <rFont val="Webdings"/>
        <family val="1"/>
        <charset val="2"/>
      </rPr>
      <t>i</t>
    </r>
    <r>
      <rPr>
        <sz val="10"/>
        <color theme="0" tint="-0.499984740745262"/>
        <rFont val="Tahoma"/>
        <family val="2"/>
      </rPr>
      <t xml:space="preserve"> ทศนิยม:  2 ตำแหน่ง</t>
    </r>
  </si>
  <si>
    <t>Buy Transaction (Proprietary Trading)</t>
  </si>
  <si>
    <t>Number of buying deals of institution (Proprietary Trading)</t>
  </si>
  <si>
    <t>จำนวนครั้งที่มีการตกลงซื้อของบัญชีบริษัทหลักทรัพย์ (Proprietary Trading)</t>
  </si>
  <si>
    <t>Sell Transaction (Proprietary Trading)</t>
  </si>
  <si>
    <t>Number of selling deals of institution (Proprietary Trading)</t>
  </si>
  <si>
    <t>จำนวนครั้งที่มีการตกลงขายของบัญชีบริษัทหลักทรัพย์ (Proprietary Trading)</t>
  </si>
  <si>
    <t>Buy Volume 
(Proprietary Trading)</t>
  </si>
  <si>
    <t>Number of shares bought by institution (Proprietary Trading)</t>
  </si>
  <si>
    <t>ปริมาณหุ้นที่ซื้อของบัญชีบริษัทหลักทรัพย์ (Proprietary Trading)</t>
  </si>
  <si>
    <t>Sell Volume 
(Proprietary Trading)</t>
  </si>
  <si>
    <t>Number of share sold by institution (Proprietary Trading)</t>
  </si>
  <si>
    <t>ปริมาณหุ้นที่ขายของบัญชีบริษัทหลักทรัพย์ (Proprietary Trading)</t>
  </si>
  <si>
    <t>Buy Value 
(Proprietary Trading)</t>
  </si>
  <si>
    <r>
      <t xml:space="preserve">Value of shares bought by institution (Proprietary Trading)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</si>
  <si>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มูลค่าหุ้นที่ซื้อของบัญชีบริษัทหลักทรัพย์ (Proprietary Trading)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</si>
  <si>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Sell Value 
(Proprietary Trading)</t>
  </si>
  <si>
    <r>
      <t xml:space="preserve">Value of shares sold by institution (Proprietary Trading)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</si>
  <si>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มูลค่าหุ้นที่ขายของบัญชีบริษัทหลักทรัพย์ (Proprietary Trading)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</si>
  <si>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 xml:space="preserve">Industry identification number   
</t>
  </si>
  <si>
    <t>รหัสกลุ่มอุตสาหกรรม</t>
  </si>
  <si>
    <t>Sector identification number</t>
  </si>
  <si>
    <t>รหัสหมวดอุตสาหกรรม</t>
  </si>
  <si>
    <t>Sub sector identification number</t>
  </si>
  <si>
    <t>Prior</t>
  </si>
  <si>
    <r>
      <t xml:space="preserve">Preceding closing index level
</t>
    </r>
    <r>
      <rPr>
        <sz val="10"/>
        <color theme="0" tint="-0.499984740745262"/>
        <rFont val="Webdings"/>
        <family val="1"/>
        <charset val="2"/>
      </rPr>
      <t>i</t>
    </r>
    <r>
      <rPr>
        <sz val="10"/>
        <color theme="0" tint="-0.499984740745262"/>
        <rFont val="Tahoma"/>
        <family val="2"/>
      </rPr>
      <t xml:space="preserve"> Decimal: 2 decimal places</t>
    </r>
  </si>
  <si>
    <r>
      <t xml:space="preserve">ค่าดัชนีปิดครั้งก่อน
</t>
    </r>
    <r>
      <rPr>
        <sz val="10"/>
        <color theme="0" tint="-0.499984740745262"/>
        <rFont val="Webdings"/>
        <family val="1"/>
        <charset val="2"/>
      </rPr>
      <t>i</t>
    </r>
    <r>
      <rPr>
        <sz val="10"/>
        <color theme="0" tint="-0.499984740745262"/>
        <rFont val="Tahoma"/>
        <family val="2"/>
      </rPr>
      <t xml:space="preserve"> ทศนิยม:  2 ตำแหน่ง</t>
    </r>
  </si>
  <si>
    <t>Open</t>
  </si>
  <si>
    <r>
      <t xml:space="preserve">The opening index level (only SET &amp; MAI)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</si>
  <si>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ค่าดัชนีเปิด (มีเฉพาะของ MAI และ SET)
</t>
    </r>
    <r>
      <rPr>
        <sz val="10"/>
        <color theme="0" tint="-0.499984740745262"/>
        <rFont val="Webdings"/>
        <family val="1"/>
        <charset val="2"/>
      </rPr>
      <t>i</t>
    </r>
    <r>
      <rPr>
        <sz val="10"/>
        <color theme="0" tint="-0.499984740745262"/>
        <rFont val="Tahoma"/>
        <family val="2"/>
      </rPr>
      <t xml:space="preserve"> ทศนิยม:  2 ตำแหน่ง</t>
    </r>
  </si>
  <si>
    <t>High</t>
  </si>
  <si>
    <r>
      <t xml:space="preserve">The highest index level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</si>
  <si>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ค่าดัชนีสูงสุด 
</t>
    </r>
    <r>
      <rPr>
        <sz val="10"/>
        <color theme="0" tint="-0.499984740745262"/>
        <rFont val="Webdings"/>
        <family val="1"/>
        <charset val="2"/>
      </rPr>
      <t>i</t>
    </r>
    <r>
      <rPr>
        <sz val="10"/>
        <color theme="0" tint="-0.499984740745262"/>
        <rFont val="Tahoma"/>
        <family val="2"/>
      </rPr>
      <t xml:space="preserve"> ทศนิยม:  2 ตำแหน่ง</t>
    </r>
  </si>
  <si>
    <t>Low</t>
  </si>
  <si>
    <r>
      <t xml:space="preserve">The lowest index level
</t>
    </r>
    <r>
      <rPr>
        <sz val="10"/>
        <color theme="0" tint="-0.499984740745262"/>
        <rFont val="Webdings"/>
        <family val="1"/>
        <charset val="2"/>
      </rPr>
      <t>i</t>
    </r>
    <r>
      <rPr>
        <sz val="10"/>
        <color theme="0" tint="-0.499984740745262"/>
        <rFont val="Tahoma"/>
        <family val="2"/>
      </rPr>
      <t xml:space="preserve"> Decimal: 2 decimal places</t>
    </r>
  </si>
  <si>
    <r>
      <t xml:space="preserve">ค่าดัชนีต่ำสุด 
</t>
    </r>
    <r>
      <rPr>
        <sz val="10"/>
        <color theme="0" tint="-0.499984740745262"/>
        <rFont val="Webdings"/>
        <family val="1"/>
        <charset val="2"/>
      </rPr>
      <t>i</t>
    </r>
    <r>
      <rPr>
        <sz val="10"/>
        <color theme="0" tint="-0.499984740745262"/>
        <rFont val="Tahoma"/>
        <family val="2"/>
      </rPr>
      <t xml:space="preserve"> ทศนิยม:  2 ตำแหน่ง</t>
    </r>
  </si>
  <si>
    <t>Close</t>
  </si>
  <si>
    <r>
      <rPr>
        <sz val="10"/>
        <color theme="0" tint="-0.499984740745262"/>
        <rFont val="Tahoma"/>
        <family val="2"/>
      </rPr>
      <t xml:space="preserve">The closing index level for the day
</t>
    </r>
    <r>
      <rPr>
        <sz val="10"/>
        <color theme="0" tint="-0.499984740745262"/>
        <rFont val="Webdings"/>
        <family val="1"/>
        <charset val="2"/>
      </rPr>
      <t>i</t>
    </r>
    <r>
      <rPr>
        <sz val="10"/>
        <color theme="0" tint="-0.499984740745262"/>
        <rFont val="Tahoma"/>
        <family val="2"/>
      </rPr>
      <t xml:space="preserve"> Decimal: 2 decimal places</t>
    </r>
  </si>
  <si>
    <r>
      <t xml:space="preserve">ค่าดัชนีปิด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</si>
  <si>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Transaction</t>
  </si>
  <si>
    <t>Number of transaction deals for all securities in the sector, including all boards and during off-hour period.
For Market SET, included number of transaction of Fractional DR</t>
  </si>
  <si>
    <t xml:space="preserve">จำนวนครั้งที่มีการตกลงซื้อขายในกลุ่มอุตสาหกรรมนั้น หรือ SET (รวมทุกกระดาน และการซื้อขายช่วง Off-hour)
สำหรับตลาด SET, รวมจำนวนครังที่มีการตกลงซื้อขายของ  Fractional DR </t>
  </si>
  <si>
    <t>Volume</t>
  </si>
  <si>
    <t>Number of shares traded for all securities in the sector, including all boards and during off-hour period.
For Market SET, included trading volumes of Fractional DR</t>
  </si>
  <si>
    <t xml:space="preserve">ปริมาณหุ้นที่ซื้อขายในกลุ่มอุตสาหกรรมนั้น หรือ SET (รวมทุกกระดาน และการซื้อขายช่วง Off-hour)
สำหรับตลาด SET, รวมปริมาณหุ้นซื้อขายของ  Fractional DR </t>
  </si>
  <si>
    <t>Value</t>
  </si>
  <si>
    <r>
      <t xml:space="preserve">Value of shares traded for all securities in the sector, including all boards and during off-hour period.
For Market SET, included trading values of Fractional DR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</si>
  <si>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มูลค่าที่ซื้อขายในกลุ่มอุตสาหกรรมนั้น หรือ SET (รวมทุกกระดาน และการซื้อขายช่วง Off-hour)
สำหรับตลาด SET, รวมมูลค่าซื้อขายของ  Fractional DR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</si>
  <si>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No Of Security Advance</t>
  </si>
  <si>
    <t>Number of securities having price increase, for the sector</t>
  </si>
  <si>
    <t>จำนวนหลักทรัพย์ที่มีราคาเพิ่มขึ้น ในกลุ่มอุตสาหกรรมนั้น หรือ SET</t>
  </si>
  <si>
    <t>No Of Security No Change</t>
  </si>
  <si>
    <t>Number of securities with no price change, for the sector</t>
  </si>
  <si>
    <t>จำนวนหลักทรัพย์ที่มีราคาไม่เปลี่ยนแปลง ในกลุ่มอุตสาหกรรมนั้น หรือ SET</t>
  </si>
  <si>
    <t>No Of Security Decline</t>
  </si>
  <si>
    <t>Number of securities having price decline, for the sector</t>
  </si>
  <si>
    <t>จำนวนหลักทรัพย์ที่มีราคาลดลง ในกลุ่มอุตสาหกรรมนั้น หรือ  SET</t>
  </si>
  <si>
    <t>Market P/E</t>
  </si>
  <si>
    <r>
      <rPr>
        <sz val="10"/>
        <color rgb="FF000000"/>
        <rFont val="Tahoma"/>
        <family val="2"/>
      </rPr>
      <t xml:space="preserve">Price-Earning Ratio by Sector
</t>
    </r>
    <r>
      <rPr>
        <sz val="10"/>
        <rFont val="Tahoma"/>
        <family val="2"/>
      </rPr>
      <t xml:space="preserve">- If Earning is negative, this field will be -100000.00. 
- If P/E is not calculated, this field will be '' for example :-  PF&amp;REITs sector 
- If P/E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</si>
  <si>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อัตราส่วนราคาปิดต่อกำไรต่อหุ้นแยกตามกลุ่มอุตสาหกรรม
</t>
    </r>
    <r>
      <rPr>
        <sz val="10"/>
        <rFont val="Tahoma"/>
        <family val="2"/>
      </rPr>
      <t xml:space="preserve">- กรณีกำไร มีค่า ติดลบ, ฟิล์ดนี้มีค่าเป็น -100000.00
- กรณีไม่คำนวณ P/E, ฟิล์ดนี้มีค่าเป็น '' ตัวอย่างเช่น PF&amp;REITs sector
- กรณี P/E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</si>
  <si>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Market P/BV</t>
  </si>
  <si>
    <r>
      <rPr>
        <sz val="10"/>
        <color rgb="FF000000"/>
        <rFont val="Tahoma"/>
        <family val="2"/>
      </rPr>
      <t xml:space="preserve">Price-Book Value ratio by sector
</t>
    </r>
    <r>
      <rPr>
        <sz val="10"/>
        <rFont val="Tahoma"/>
        <family val="2"/>
      </rPr>
      <t xml:space="preserve">- If Total Equity is negative, this field will be -100000.00. 
- If P/BV is not calculated, this field will be ''.
- If P/BV is more than 99999.99, this field will be 99999.99
</t>
    </r>
    <r>
      <rPr>
        <sz val="10"/>
        <color rgb="FF00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</si>
  <si>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อัตราส่วนราคาตลาดต่อมูลค่าหุ้นทางบัญชี</t>
    </r>
    <r>
      <rPr>
        <sz val="10"/>
        <rFont val="Tahoma"/>
        <family val="2"/>
      </rPr>
      <t xml:space="preserve">แยกตามกลุ่มอุตสาหกรรม
- กรณีส่วนของผู้ถือหุ้น มีค่าติดลบ, ฟิล์ดนี้มีค่าเป็น -100000.00
- กรณีไม่คำนวณ P/BV, ฟิล์ดนี้มีค่าเป็น '' 
- กรณี P/BV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</si>
  <si>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Market Yield</t>
  </si>
  <si>
    <r>
      <rPr>
        <sz val="10"/>
        <color rgb="FF000000"/>
        <rFont val="Tahoma"/>
        <family val="2"/>
      </rPr>
      <t xml:space="preserve">Dividend yield by sector
</t>
    </r>
    <r>
      <rPr>
        <sz val="10"/>
        <rFont val="Tahoma"/>
        <family val="2"/>
      </rPr>
      <t xml:space="preserve">- If Market Yield is not calculated, this field will be ''.
- If Market Yield is more than 99999.99, this field will be 99999.99
</t>
    </r>
    <r>
      <rPr>
        <sz val="10"/>
        <color rgb="FFFF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</si>
  <si>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อัตราเงินปันผลตอบแทนแยกตามกลุ่ม</t>
    </r>
    <r>
      <rPr>
        <sz val="10"/>
        <rFont val="Tahoma"/>
        <family val="2"/>
      </rPr>
      <t xml:space="preserve">อุตสาหกรรม 
- กรณีไม่คำนวณ Market Yield, ฟิล์ดนี้มีค่าเป็น '' 
- กรณี Market Yield มีค่ามากกว่า 99999.99, ฟิล์ดนี้มีค่าเป็น 99999.99 
</t>
    </r>
    <r>
      <rPr>
        <sz val="10"/>
        <color rgb="FF808080"/>
        <rFont val="Tahoma"/>
        <family val="2"/>
      </rPr>
      <t xml:space="preserve">
</t>
    </r>
    <r>
      <rPr>
        <sz val="10"/>
        <color rgb="FF808080"/>
        <rFont val="Webdings"/>
        <family val="1"/>
        <charset val="2"/>
      </rPr>
      <t>i</t>
    </r>
    <r>
      <rPr>
        <sz val="10"/>
        <color rgb="FF808080"/>
        <rFont val="Tahoma"/>
        <family val="2"/>
      </rPr>
      <t xml:space="preserve"> ทศนิยม:  2 ตำแหน่ง</t>
    </r>
  </si>
  <si>
    <t>Market Capitalization</t>
  </si>
  <si>
    <r>
      <t xml:space="preserve">Market capitalization by sector
</t>
    </r>
    <r>
      <rPr>
        <strike/>
        <sz val="10"/>
        <rFont val="Tahoma"/>
        <family val="2"/>
      </rPr>
      <t xml:space="preserve"> </t>
    </r>
    <r>
      <rPr>
        <i/>
        <sz val="10"/>
        <rFont val="Tahoma"/>
        <family val="2"/>
      </rPr>
      <t xml:space="preserve">excluded </t>
    </r>
    <r>
      <rPr>
        <sz val="10"/>
        <rFont val="Tahoma"/>
        <family val="2"/>
      </rPr>
      <t xml:space="preserve">Derivative Warrant, DR , ETF and Unit Trust
</t>
    </r>
    <r>
      <rPr>
        <sz val="10"/>
        <color theme="0" tint="-0.499984740745262"/>
        <rFont val="Webdings"/>
        <family val="1"/>
        <charset val="2"/>
      </rPr>
      <t>i</t>
    </r>
    <r>
      <rPr>
        <sz val="10"/>
        <color theme="0" tint="-0.499984740745262"/>
        <rFont val="Tahoma"/>
        <family val="2"/>
      </rPr>
      <t xml:space="preserve"> Decimal: 2 decimal places</t>
    </r>
  </si>
  <si>
    <r>
      <t xml:space="preserve">มูลค่าหลักทรัพย์ตามราคาตลาดแยกตามกลุ่มอุตสาหกรรม
ไม่รวม Derivative Warrant, DR, ETF และ Unit Trust
</t>
    </r>
    <r>
      <rPr>
        <sz val="10"/>
        <color theme="0" tint="-0.499984740745262"/>
        <rFont val="Webdings"/>
        <family val="1"/>
        <charset val="2"/>
      </rPr>
      <t>i</t>
    </r>
    <r>
      <rPr>
        <sz val="10"/>
        <color theme="0" tint="-0.499984740745262"/>
        <rFont val="Tahoma"/>
        <family val="2"/>
      </rPr>
      <t xml:space="preserve"> ทศนิยม:  2 ตำแหน่ง</t>
    </r>
  </si>
  <si>
    <t>Turnover Ratio By Volume (%)</t>
  </si>
  <si>
    <r>
      <t xml:space="preserve">Turnover ratio by volume calculated from
</t>
    </r>
    <r>
      <rPr>
        <i/>
        <sz val="10"/>
        <rFont val="Tahoma"/>
        <family val="2"/>
      </rPr>
      <t xml:space="preserve">(S Trading volume by sector / S Listed shares by sector) x 100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</si>
  <si>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อัตราการหมุนเวียนการซื้อขาย คำนวณจาก 
</t>
    </r>
    <r>
      <rPr>
        <i/>
        <sz val="10"/>
        <rFont val="Tahoma"/>
        <family val="2"/>
      </rPr>
      <t xml:space="preserve">(S ปริมาณการซื้อขายหุ้นของทุกบริษัทในกลุ่มอุตสาหกรรม / S ปริมาณหุ้นจดทะเบียนของทุกบริษัทในกลุ่มอุตสาหกรรม) x 100
</t>
    </r>
    <r>
      <rPr>
        <sz val="10"/>
        <color theme="0" tint="-0.499984740745262"/>
        <rFont val="Webdings"/>
        <family val="1"/>
        <charset val="2"/>
      </rPr>
      <t>i</t>
    </r>
    <r>
      <rPr>
        <sz val="10"/>
        <color theme="0" tint="-0.499984740745262"/>
        <rFont val="Tahoma"/>
        <family val="2"/>
      </rPr>
      <t xml:space="preserve"> ทศนิยม:  2 ตำแหน่ง</t>
    </r>
  </si>
  <si>
    <t>12M Dividend Yield</t>
  </si>
  <si>
    <r>
      <rPr>
        <sz val="10"/>
        <color rgb="FF000000"/>
        <rFont val="Tahoma"/>
        <family val="2"/>
      </rPr>
      <t xml:space="preserve">12-Month Trailing Dividend yield by sector
</t>
    </r>
    <r>
      <rPr>
        <sz val="10"/>
        <rFont val="Tahoma"/>
        <family val="2"/>
      </rPr>
      <t xml:space="preserve">- If 12M Dividend Yield is not calculated, this field will be ''.
- If 12M Dividend Yield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</si>
  <si>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อัตราเงินปันผลตอบแทน 12 เดือนล่าสุดแยกตามกลุ่มอุตสาหกรรม 
</t>
    </r>
    <r>
      <rPr>
        <sz val="10"/>
        <rFont val="Tahoma"/>
        <family val="2"/>
      </rPr>
      <t xml:space="preserve">- กรณีไม่คำนวณ 12M Dividend Yield, ฟิล์ดนี้มีค่าเป็น '' 
- กรณี 12M Dividend Yield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</si>
  <si>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Market EPS</t>
  </si>
  <si>
    <r>
      <rPr>
        <sz val="10"/>
        <color rgb="FF000000"/>
        <rFont val="Tahoma"/>
        <family val="2"/>
      </rPr>
      <t xml:space="preserve">Earning per Share by sector
</t>
    </r>
    <r>
      <rPr>
        <sz val="10"/>
        <rFont val="Tahoma"/>
        <family val="2"/>
      </rPr>
      <t xml:space="preserve">- If P/E is not calculated, this field will be '' for example :-  
   - Earning is negative
   - PF&amp;REITs sector 
- If Market EPS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</si>
  <si>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กำไรสุทธิต่อหุ้นแยกตามกลุ่มอุตสาหกรรม
</t>
    </r>
    <r>
      <rPr>
        <sz val="10"/>
        <rFont val="Tahoma"/>
        <family val="2"/>
      </rPr>
      <t xml:space="preserve">- กรณีไม่คำนวณ P/E, ฟิล์ดนี้มีค่าเป็น '' ตัวอย่างเช่น 
    - Earning ติดลบ
    - PF&amp;REITs sector
- กรณี Market EPS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</si>
  <si>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 ไฟล์จะประกอบด้วยข้อมูลสรุป โดยแยกตาม Market, Industry และ Sector</t>
  </si>
  <si>
    <t>- สามารถดู Industry No/Sector No ของตลาด SET และ mai ได้จาก sheet "SET Industry&amp;Sector" และ "mai Industry"</t>
  </si>
  <si>
    <t>- สามารถดู สูตรการคำนวณค่าสถิติ ได้จาก www.set.or.th, www.setsmart.com (สำหรับสมาชิก SETSMART)</t>
  </si>
  <si>
    <t>- ขอความร่วมมือสมาชิกแสดงค่าสถิติต่างๆ เช่น P/E, P/BV, Dividend Yield, 12M Dividend Yield และ Market EPS เป็นต้น ดังนี้</t>
  </si>
  <si>
    <t>- กรณีค่าสถิติ มีค่าเท่ากับ -100000.00,  แสดงผลเป็น "N.A."</t>
  </si>
  <si>
    <t>- กรณีค่าสถิติ มีค่าเท่ากับ '' แสดงผลเป็น "-"</t>
  </si>
  <si>
    <t>- นอกจากนั้น แสดงผลตามค่าในฟิลด์</t>
  </si>
  <si>
    <t xml:space="preserve">- The file contains the summary information classified by Market , Industry and Sector level. </t>
  </si>
  <si>
    <t xml:space="preserve">- You can see the details of Industry no. / Sector no. of SET and mai Markets in the sheet of "SET Industry&amp;Sector" and "mai Industry" </t>
  </si>
  <si>
    <t>- You can see Statistics Calculation in www.set.or.th, www.setsmart.com (for SETSMART Member)</t>
  </si>
  <si>
    <t xml:space="preserve">- SET would ask the members a cooperation to display  statistic data, for example  P/E, P/BV, Dividend Yield, 12M Dividend Yield และ Market EPS etc., as below
</t>
  </si>
  <si>
    <t>- if field is equal to -100000.00,  please display to "N.A."</t>
  </si>
  <si>
    <t>- if field is equal to '', please display to "-"</t>
  </si>
  <si>
    <t>- Others, please display the results according to the values in the fields.</t>
  </si>
  <si>
    <t xml:space="preserve">Security Name </t>
  </si>
  <si>
    <t xml:space="preserve">ชื่อย่อของหลักทรัพย์ </t>
  </si>
  <si>
    <t>Type of market
A = SET, S = mai</t>
  </si>
  <si>
    <t>ประเภทของตลาดที่ซื้อขาย 
A = SET, S = mai</t>
  </si>
  <si>
    <t>Industry identification number</t>
  </si>
  <si>
    <t xml:space="preserve">หมวดอุตสาหกรรม </t>
  </si>
  <si>
    <t>หมวดอุตสาหกรรมย่อย</t>
  </si>
  <si>
    <t>Type of security
C = Convertible Debentures
D = Debentures
L= ETF
P = referred Stock
R = Transferable Subscription Right
S = Common Stock
U = Unit Trust
V = Derivative Warrant 
W = Warrant
X = Depository Receipts</t>
  </si>
  <si>
    <t xml:space="preserve">จะแสดงถึงชนิดของหลักทรัพย์ ดังนี้
C = หุ้นกู้แปลงสภาพ (Convertible)
D = หุ้นกู้ (Debentures)
L = ETF
P = หุ้นบุริมสิทธิ (Preferred)
R = ใบแสดงสิทธิในการซื้อหุ้นเพิ่มทุนที่โอนสิทธิได้ (Transferable Subscription Right)
S = หุ้นสามัญ (Common Stock)
U = ตราสารแสดงสิทธิในทรัพย์สินของโครงการจัดการลงทุน (Unit Trust)
V = Derivative Warrant
W = ใบสำคัญแสดงสิทธิฯ (Warrant)
X = ใบสำคัญแสดงสิทธิผลประโยชน์ในหลักทรัพย์อ้างอิง (Depository Receipts)
</t>
  </si>
  <si>
    <t>Halt/Suspension Flag</t>
  </si>
  <si>
    <t>Halt/Suspension Flag
"SP" - Trading Suspension
"H"  - Trading Halt
"P" - Pause
“” - Normal Stock</t>
  </si>
  <si>
    <t>Benefit</t>
  </si>
  <si>
    <t>Any benefit given by issuer company to the security holders, consisting of 
XD = Excluding Dividend, indicating that the security buyer shall not have right to receive the dividend to be paid at this time.
XI = Excluding Interest, indicating that the security buyer shall not have right to receive the dividend to be paid at this time.
XN = Excluding Capital Return, indicating that the security buyer shall not have right to receive the capital return to be paid at this time.
XR = Excluding Rights, indicating that the security buyer shall not have right to receive the subscription right for new share to be given at this time.
XA = Excluding Dividend and Rights/ Capital Return, indicating that the security buyer shall not have right to receive the dividend and the subscription right for new share/the capital return  to be given at this time.
XT = The existing shareholders have the subscription rights which can be transferable. (Ex-Dividend, Ex-interest and Ex-Rights)
XB = Excluding Other Benefit
XW = Excluding warrant</t>
  </si>
  <si>
    <t>แสดงถึงสิทธิประโยชน์ของหลักทรัพย์ มีดังนี้
XD = ผู้ซื้อไม่มีสิทธิในเงินปันผล (Ex-Dividend)
XI = ผู้ซื้อไม่มีสิทธิในดอกเบี้ย (Ex-Interest)
XN = ผู้ซื้อไม่มีสิทธิในการรับเงินคืนจากการลดทุน (Ex-Capital Return)
XR = ผู้ซื้อไม่มีสิทธิในการจองซื้อหุ้นใหม่ (Ex-Rights)
XA = ผู้ซื้อไม่มีสิทธิในเงินปันผล ดอกเบี้ย การจองซื้อหุ้นใหม่/ การรับเงินคืนจากการลดทุน (Ex-All)
XT = ผู้ถือหุ้นเดิมมีสิทธิในการซื้อหุ้นเพิ่มทุน ซึ่งสามารถโอนให้แก่ผู้อื่นได้ (Ex-Dividend, Ex-interest and Ex-Rights)
XB = Excluding Other Benefit
XW = Excluding warrant</t>
  </si>
  <si>
    <t>Listed Share</t>
  </si>
  <si>
    <t>Number of shares of a security listed for trading on SET</t>
  </si>
  <si>
    <t>ปริมาณหุ้นที่จดทะเบียนกับ ตลท. และอนุญาตให้ซื้อขายได้</t>
  </si>
  <si>
    <t>Earning Per Share</t>
  </si>
  <si>
    <r>
      <t xml:space="preserve">Earning per share calculated from </t>
    </r>
    <r>
      <rPr>
        <i/>
        <sz val="10"/>
        <rFont val="Tahoma"/>
        <family val="2"/>
      </rPr>
      <t xml:space="preserve">earning for common stock / weighted common share
</t>
    </r>
    <r>
      <rPr>
        <sz val="10"/>
        <rFont val="Tahoma"/>
        <family val="2"/>
      </rPr>
      <t xml:space="preserve">If property fund or unit trust, it will show “ ”
</t>
    </r>
    <r>
      <rPr>
        <sz val="10"/>
        <color theme="0" tint="-0.499984740745262"/>
        <rFont val="Webdings"/>
        <family val="1"/>
        <charset val="2"/>
      </rPr>
      <t>i</t>
    </r>
    <r>
      <rPr>
        <sz val="10"/>
        <color theme="0" tint="-0.499984740745262"/>
        <rFont val="Tahoma"/>
        <family val="2"/>
      </rPr>
      <t xml:space="preserve"> Decimal: 5 decimal places</t>
    </r>
  </si>
  <si>
    <r>
      <rPr>
        <sz val="10"/>
        <color rgb="FF000000"/>
        <rFont val="Tahoma"/>
        <family val="2"/>
      </rPr>
      <t xml:space="preserve">กำไรสุทธิต่อหุ้น คำนวณจาก
</t>
    </r>
    <r>
      <rPr>
        <i/>
        <sz val="10"/>
        <color rgb="FF000000"/>
        <rFont val="Tahoma"/>
        <family val="2"/>
      </rPr>
      <t xml:space="preserve">กำไรสุทธิสำหรับจ่ายให้หุ้นสามัญ / จำนวนหุ้นสามัญถัวเฉลี่ยถ่วงน้ำหนัก
</t>
    </r>
    <r>
      <rPr>
        <sz val="10"/>
        <color rgb="FF000000"/>
        <rFont val="Tahoma"/>
        <family val="2"/>
      </rPr>
      <t xml:space="preserve">กรณีกองทุนอสังหาริมทรัพย์หรือกองทุน จะแสดงค่าเป็น “ ”
</t>
    </r>
    <r>
      <rPr>
        <sz val="10"/>
        <color rgb="FF808080"/>
        <rFont val="Webdings"/>
        <family val="1"/>
        <charset val="2"/>
      </rPr>
      <t>i</t>
    </r>
    <r>
      <rPr>
        <sz val="10"/>
        <color rgb="FF808080"/>
        <rFont val="Tahoma"/>
        <family val="2"/>
      </rPr>
      <t xml:space="preserve"> ทศนิยม: 5 ตำแหน่ง</t>
    </r>
  </si>
  <si>
    <t>Book Value/Net Asset Value</t>
  </si>
  <si>
    <r>
      <t xml:space="preserve">Book value per share (for company's common stock) or net asset value per unit trust (for property fund or unit trust/mutual fund)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</si>
  <si>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rPr>
        <sz val="10"/>
        <color rgb="FF000000"/>
        <rFont val="Tahoma"/>
        <family val="2"/>
      </rPr>
      <t xml:space="preserve">มูลค่าหุ้นตามบัญชี หรือมูลค่าทรัพย์สินสุทธิต่อหน่วย
กรณีกองทุนอสังหาริมทรัพย์หรือหน่วยลงทุน จะเป็น มูลค่าทรัพย์สินสุทธิต่อหน่วยที่รายงานผ่านงบการเงิน 
</t>
    </r>
    <r>
      <rPr>
        <sz val="10"/>
        <color rgb="FF808080"/>
        <rFont val="Tahoma"/>
        <family val="2"/>
      </rPr>
      <t xml:space="preserve">
</t>
    </r>
    <r>
      <rPr>
        <sz val="10"/>
        <color rgb="FF808080"/>
        <rFont val="Webdings"/>
        <family val="1"/>
        <charset val="2"/>
      </rPr>
      <t>i</t>
    </r>
    <r>
      <rPr>
        <sz val="10"/>
        <color rgb="FF808080"/>
        <rFont val="Tahoma"/>
        <family val="2"/>
      </rPr>
      <t xml:space="preserve"> ทศนิยม:  2 ตำแหน่ง</t>
    </r>
  </si>
  <si>
    <t>Quarter or Period of Earning</t>
  </si>
  <si>
    <t>Operation period during which the earnings are created, e.g. quarter, half-year, or annual</t>
  </si>
  <si>
    <t xml:space="preserve">ช่วงระยะเวลาหรือรายไตรมาส ที่คำนวณกำไรสุทธิต่อหุ้น </t>
  </si>
  <si>
    <t>As Of Financial Statement</t>
  </si>
  <si>
    <t>The date on which the net asset value occurred, where year is presented in AD year</t>
  </si>
  <si>
    <t>วันที่ตามมูลค่าทรัพย์สินสุทธิ (ปี ค.ศ.)</t>
  </si>
  <si>
    <t>Dividend Per Share</t>
  </si>
  <si>
    <r>
      <t xml:space="preserve">Dividend per share calculated from dividend for </t>
    </r>
    <r>
      <rPr>
        <i/>
        <sz val="10"/>
        <rFont val="Tahoma"/>
        <family val="2"/>
      </rPr>
      <t xml:space="preserve">common stock / weighted common share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</si>
  <si>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เงินปันผลต่อหุ้น คำนวณจาก
</t>
    </r>
    <r>
      <rPr>
        <i/>
        <sz val="10"/>
        <rFont val="Tahoma"/>
        <family val="2"/>
      </rPr>
      <t xml:space="preserve">เงินปันผลจ่ายสำหรับหุ้นสามัญทั้งหมด  / จำนวนหุ้นสามัญถัวเฉลี่ยถ่วงน้ำหนัก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ทศนิยม: ขั้นต่ำ 2 และสูงสุด 12 ตำแหน่ง</t>
    </r>
  </si>
  <si>
    <t>Period of Dividend</t>
  </si>
  <si>
    <t>The accounting period on which the dividend payment is based</t>
  </si>
  <si>
    <t>ระยะเวลาของการจ่ายเงินปันผล</t>
  </si>
  <si>
    <t>Ending Date Of Dividend</t>
  </si>
  <si>
    <t>The last day of the accounting period on which the dividend payment is based, where year is presented in AD year</t>
  </si>
  <si>
    <t>สิ้นสุดเงินปันผล (ปี ค.ศ.)</t>
  </si>
  <si>
    <t>P/E</t>
  </si>
  <si>
    <r>
      <rPr>
        <sz val="10"/>
        <color rgb="FF000000"/>
        <rFont val="Tahoma"/>
        <family val="2"/>
      </rPr>
      <t xml:space="preserve">Price-Earning Ratio
</t>
    </r>
    <r>
      <rPr>
        <sz val="10"/>
        <rFont val="Tahoma"/>
        <family val="2"/>
      </rPr>
      <t xml:space="preserve">- If Earning is negative, this field will be -100000.00. 
- If P/E is not calculated, this field will be '' for example :-  
     - a security posted with SP sign more than 3 Months
     - Security in PF&amp;REITs sector , Infrastructure Fund, ETF and Unit Trust
- If P/E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</si>
  <si>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i/>
        <sz val="10"/>
        <color rgb="FF000000"/>
        <rFont val="Tahoma"/>
        <family val="2"/>
      </rPr>
      <t xml:space="preserve">อัตราส่วนราคาปิดต่อกำไรต่อหุ้น 
</t>
    </r>
    <r>
      <rPr>
        <sz val="10"/>
        <rFont val="Tahoma"/>
        <family val="2"/>
      </rPr>
      <t xml:space="preserve">- กรณีกำไร มีค่าติดลบ, ฟิล์ดนี้มีค่าเป็น -100000.00
- กรณีไม่คำนวณ P/E, ฟิล์ดนี้มีค่าเป็น '' ตัวอย่างเช่น 
   - หลักทรัพย์ที่ขึ้นเครื่องหมาย SP มากกว่า 3 เดือน
   - หลักทรัพย์ใน PF&amp;REITs sector, Infrastructure Fund, ETF และ  UnitTrust
- กรณี P/E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</si>
  <si>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P/BV</t>
  </si>
  <si>
    <r>
      <rPr>
        <sz val="10"/>
        <color rgb="FF000000"/>
        <rFont val="Tahoma"/>
        <family val="2"/>
      </rPr>
      <t xml:space="preserve">Price-Book Value
</t>
    </r>
    <r>
      <rPr>
        <sz val="10"/>
        <rFont val="Tahoma"/>
        <family val="2"/>
      </rPr>
      <t xml:space="preserve">- If Total Equity is negative, this field will be -100000.00. 
- If P/BV is not calculated, this field will be '', for Example :- 
   - a security posted with SP sign more than 3 Months
- If P/BV is more than 99999.99, this field will be 99999.99
</t>
    </r>
    <r>
      <rPr>
        <sz val="10"/>
        <color rgb="FF000000"/>
        <rFont val="Tahoma"/>
        <family val="2"/>
      </rPr>
      <t xml:space="preserve">
For PF&amp;REIT, Infrastructure Fund, ETF, UnitTrust : it means Price-NAV (P/NAV)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</si>
  <si>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อัตราส่วนราคาปิดต่อมูลค่าหุ้นทางบัญชี
</t>
    </r>
    <r>
      <rPr>
        <sz val="10"/>
        <rFont val="Tahoma"/>
        <family val="2"/>
      </rPr>
      <t xml:space="preserve">- กรณีส่วนของผู้ถือหุ้น มีค่าติดลบ, ฟิล์ดนี้มีค่าเป็น -100000.00
- กรณีไม่คำนวณ P/BV, ฟิล์ดนี้มีค่าเป็น '' ตัวอย่างเช่น 
   - หลักทรัพย์ที่ขึ้นเครื่องหมาย SP มากกว่า 3 เดือน
- กรณี P/BV มีค่ามากกว่า 99999.99, ฟิล์ดนี้มีค่าเป็น 99999.99 
</t>
    </r>
    <r>
      <rPr>
        <strike/>
        <sz val="10"/>
        <color rgb="FF000000"/>
        <rFont val="Tahoma"/>
        <family val="2"/>
      </rPr>
      <t xml:space="preserve">
</t>
    </r>
    <r>
      <rPr>
        <sz val="10"/>
        <color rgb="FF000000"/>
        <rFont val="Tahoma"/>
        <family val="2"/>
      </rPr>
      <t xml:space="preserve">สำหรับPF&amp;REIT, Infrastructure Fund, ETF, UnitTrust : หมายถึง Price-NAV (P/NAV) 
</t>
    </r>
    <r>
      <rPr>
        <sz val="10"/>
        <color rgb="FF808080"/>
        <rFont val="Tahoma"/>
        <family val="2"/>
      </rPr>
      <t xml:space="preserve">
</t>
    </r>
    <r>
      <rPr>
        <sz val="10"/>
        <color rgb="FF808080"/>
        <rFont val="Webdings"/>
        <family val="1"/>
        <charset val="2"/>
      </rPr>
      <t>i</t>
    </r>
    <r>
      <rPr>
        <sz val="10"/>
        <color rgb="FF808080"/>
        <rFont val="Tahoma"/>
        <family val="2"/>
      </rPr>
      <t xml:space="preserve"> ทศนิยม:  2 ตำแหน่ง</t>
    </r>
  </si>
  <si>
    <t>Dividend Yield</t>
  </si>
  <si>
    <r>
      <rPr>
        <sz val="10"/>
        <color rgb="FF000000"/>
        <rFont val="Tahoma"/>
        <family val="2"/>
      </rPr>
      <t xml:space="preserve">Dividend yield (%) 
</t>
    </r>
    <r>
      <rPr>
        <sz val="10"/>
        <rFont val="Tahoma"/>
        <family val="2"/>
      </rPr>
      <t xml:space="preserve">- If Dividend Yield is not calculated, this field will be '', for Example :- 
   - a security posted with SP sign more than 3 Months.
- If Dividend Yield is more than 99999.99, this field will be 99999.99
</t>
    </r>
    <r>
      <rPr>
        <sz val="10"/>
        <color rgb="FF00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</si>
  <si>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อัตราส่วนเงินปันผลตอบแทน (%)
</t>
    </r>
    <r>
      <rPr>
        <sz val="10"/>
        <rFont val="Tahoma"/>
        <family val="2"/>
      </rPr>
      <t xml:space="preserve">- กรณีไม่คำนวณ Dividend Yield, ฟิล์ดนี้มีค่าเป็น '' ตัวอย่างเช่น 
   - หลักทรัพย์ที่ขึ้นเครื่องหมาย SP มากกว่า 3 เดือน
- กรณี Dividend Yield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</si>
  <si>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r>
      <t xml:space="preserve">Par value (for stock) / Multiplier (for Index Warrant or Option)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5 decimal places</t>
    </r>
  </si>
  <si>
    <r>
      <t xml:space="preserve">มูลค่าตามราคาที่กำหนดไว้ / Multiplier ในกรณีของ Index Warrant
</t>
    </r>
    <r>
      <rPr>
        <sz val="10"/>
        <color theme="0" tint="-0.499984740745262"/>
        <rFont val="Webdings"/>
        <family val="1"/>
        <charset val="2"/>
      </rPr>
      <t>i</t>
    </r>
    <r>
      <rPr>
        <sz val="10"/>
        <color theme="0" tint="-0.499984740745262"/>
        <rFont val="Tahoma"/>
        <family val="2"/>
      </rPr>
      <t xml:space="preserve"> ทศนิยม: 5 ตำแหน่ง</t>
    </r>
  </si>
  <si>
    <t>2 decimal places</t>
  </si>
  <si>
    <r>
      <rPr>
        <sz val="10"/>
        <color rgb="FF000000"/>
        <rFont val="Tahoma"/>
        <family val="2"/>
      </rPr>
      <t xml:space="preserve">Maket capitalization (baht)
</t>
    </r>
    <r>
      <rPr>
        <sz val="10"/>
        <rFont val="Tahoma"/>
        <family val="2"/>
      </rPr>
      <t xml:space="preserve">- If Market Capitalization is not calculated, this field will be '', for Example :- 
   - a security posted with SP sign more than 3 Months.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</si>
  <si>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มูลค่าหลักทรัพย์ตามราคาตลาด (หน่วยเป็นบาท)
</t>
    </r>
    <r>
      <rPr>
        <sz val="10"/>
        <rFont val="Tahoma"/>
        <family val="2"/>
      </rPr>
      <t xml:space="preserve">- กรณีไม่คำนวณ Market Capitalization, ฟิล์ดนี้มีค่าเป็น '' ,  ตัวอย่างเช่น 
   - หลักทรัพย์ที่ขึ้นเครื่องหมาย SP มากกว่า 3 เดือน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</si>
  <si>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r>
      <rPr>
        <sz val="10"/>
        <color rgb="FF000000"/>
        <rFont val="Tahoma"/>
        <family val="2"/>
      </rPr>
      <t xml:space="preserve">Turnover ratio by volume calculated from :- 
   - For Common, Preferred, Warrant, DW, ETF และ Unit Trust :  Turnover Ratio =  (trading volume / listed shares) x 100
   - For DR, Turnover Ratio =  (trading volume / Outstanding shares) x 100
If Turnover ratio is not calculated, this field will be '', for Example :- 
   - a security posted with SP sign more than 3 Months.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</si>
  <si>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อัตราการหมุนเวียนการซื้อขาย คำนวณจาก 
   - หลักทรัพย์ประเภทสามัญ, บุริมสิทธิ, Warrant, DW, ETF และ Unit Trust : อัตราการหมุนเวียนการซื้อขาย =  
(ปริมาณการซื้อขาย / ปริมาณหุ้นจดทะเบียนกับตลาดหลักทรัพย์) x 100
   - หลักทรัพย์ประเภท DR : อัตราการหมุนเวียนการซื้อขาย =  
(ปริมาณการซื้อขาย / Outstanding Shares) x 100
- กรณีไม่คำนวณ Turnover ratio, ฟิล์ดนี้มีค่าเป็น '' ตัวอย่างเช่น 
   - หลักทรัพย์ที่ขึ้นเครื่องหมาย SP มากกว่า 3 เดือน
</t>
    </r>
    <r>
      <rPr>
        <sz val="10"/>
        <color rgb="FF808080"/>
        <rFont val="Webdings"/>
        <family val="1"/>
        <charset val="2"/>
      </rPr>
      <t>i</t>
    </r>
    <r>
      <rPr>
        <sz val="10"/>
        <color rgb="FF808080"/>
        <rFont val="Tahoma"/>
        <family val="2"/>
      </rPr>
      <t xml:space="preserve"> ทศนิยม:  2 ตำแหน่ง</t>
    </r>
  </si>
  <si>
    <t>NPG Flag</t>
  </si>
  <si>
    <t>NPG Flag
"Y" = NPG (Stock is in Non-Performing Group)
""= Normal (Normal Stock)</t>
  </si>
  <si>
    <t>บอกว่าเป็นหลักทรัพย์ในกลุ่มบริษัทจดทะเบียนที่แก้ไขการดำเนินงานไม่ได้ตามกำหนด (Non-Performing Group)
"Y" = หลักทรัพย์ในกลุ่มบริษัทจดทะเบียนที่แก้ไขการดำเนินงานไม่ได้ตามกำหนด
""= หลักทรัพย์ปกติ</t>
  </si>
  <si>
    <t>Acc. Dividend/Share</t>
  </si>
  <si>
    <r>
      <t xml:space="preserve">Accumulate Dividend / Share calculated form (Total Dividend / Share in Fiscal Year)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12 decimal places</t>
    </r>
  </si>
  <si>
    <r>
      <t xml:space="preserve">มูลค่าเงินสดปันผลต่อหุ้น (นับตามปีบัญชี)
</t>
    </r>
    <r>
      <rPr>
        <sz val="10"/>
        <color theme="0" tint="-0.499984740745262"/>
        <rFont val="Webdings"/>
        <family val="1"/>
        <charset val="2"/>
      </rPr>
      <t>i</t>
    </r>
    <r>
      <rPr>
        <sz val="10"/>
        <color theme="0" tint="-0.499984740745262"/>
        <rFont val="Tahoma"/>
        <family val="2"/>
      </rPr>
      <t xml:space="preserve"> ทศนิยม: ขั้นต่ำ 2 และสูงสุด 12 ตำแหน่ง</t>
    </r>
  </si>
  <si>
    <t>Acc. No. of Payment/Year</t>
  </si>
  <si>
    <t>Accumulate Number of Payment / Year calculated form (Total Number of Cash Payment / Fiscal Year)</t>
  </si>
  <si>
    <t>จำนวนการปันผลเป็นเงินสดต่อปี (นับตามปีบัญชี)</t>
  </si>
  <si>
    <t>Dividend Payout Ratio</t>
  </si>
  <si>
    <r>
      <rPr>
        <sz val="10"/>
        <color rgb="FF000000"/>
        <rFont val="Tahoma"/>
        <family val="2"/>
      </rPr>
      <t xml:space="preserve">Dividend Payout Ratio
</t>
    </r>
    <r>
      <rPr>
        <sz val="10"/>
        <rFont val="Tahoma"/>
        <family val="2"/>
      </rPr>
      <t xml:space="preserve">- If Dividend Payout ratio is not calculated, this field will be '', for Example :- 
   - a security posted with SP sign more than 3 Months.
- If Dividend Payout ratio is more than 99999.99, this field will be 99999.99
</t>
    </r>
    <r>
      <rPr>
        <sz val="10"/>
        <color rgb="FF00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</si>
  <si>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อัตราส่วนเงินปันผลต่อกำไรสุทธิ 
</t>
    </r>
    <r>
      <rPr>
        <sz val="10"/>
        <rFont val="Tahoma"/>
        <family val="2"/>
      </rPr>
      <t xml:space="preserve">- กรณีไม่คำนวณ Dividend Payout ratio, ฟิล์ดนี้มีค่าเป็น '' ตัวอย่างเช่น 
   - หลักทรัพย์ที่ขึ้นเครื่องหมาย SP มากกว่า 3 เดือน
- กรณี Dividend Payout ratio มีค่ามากกว่า 99999.99, ฟิล์ดนี้มีค่าเป็น 99999.99 
</t>
    </r>
    <r>
      <rPr>
        <sz val="10"/>
        <color rgb="FF808080"/>
        <rFont val="Tahoma"/>
        <family val="2"/>
      </rPr>
      <t xml:space="preserve">
</t>
    </r>
    <r>
      <rPr>
        <sz val="10"/>
        <color rgb="FF808080"/>
        <rFont val="Webdings"/>
        <family val="1"/>
        <charset val="2"/>
      </rPr>
      <t>i</t>
    </r>
    <r>
      <rPr>
        <sz val="10"/>
        <color rgb="FF808080"/>
        <rFont val="Tahoma"/>
        <family val="2"/>
      </rPr>
      <t xml:space="preserve"> ทศนิยม:  2 ตำแหน่ง</t>
    </r>
  </si>
  <si>
    <t>Earning Date</t>
  </si>
  <si>
    <t>The date on which the net profit/ loss  value occurred, where year is presented in AD year</t>
  </si>
  <si>
    <t>วันที่ตามมูลค่ากำไร/ ขาดทุน สุทธิ (ปี ค.ศ.)</t>
  </si>
  <si>
    <t>Notice Pending/Notice Received Flag</t>
  </si>
  <si>
    <t>Notice Pending/Notice Received Flag
"NP" - Notice Pending
"NR" - Notice Received
“” - Normal Stock</t>
  </si>
  <si>
    <t>Non-Compliance Flag</t>
  </si>
  <si>
    <t>Non-Compliance Flag
"NC" - Non Compliance (Change from 'C' to 'NC')
“” - Normal Stock</t>
  </si>
  <si>
    <t>Non-Compliance Flag
"NC" - Non Compliance (เปลี่ยนการส่งค่าจาก 'C' เป็น 'NC')
“” - Normal Stock</t>
  </si>
  <si>
    <t>Stabilization Flag</t>
  </si>
  <si>
    <t>Stabilization Flag
"ST" - Stabilization
“” - Normal Stock</t>
  </si>
  <si>
    <t>Call Market Flag</t>
  </si>
  <si>
    <t>Call Market Flag
"CM" - Call Market
“” - Normal Stock</t>
  </si>
  <si>
    <t>Caution Flag</t>
  </si>
  <si>
    <t>Caution Flag (Effecttive 02/07/2018)
"C" - Caution
“” - Normal Stock</t>
  </si>
  <si>
    <t>CautionFlag (เริ่มเผยแพร่ 02/07/2018)
"C" - Caution
“” - Normal Stock</t>
  </si>
  <si>
    <r>
      <rPr>
        <sz val="10"/>
        <color rgb="FF000000"/>
        <rFont val="Tahoma"/>
        <family val="2"/>
      </rPr>
      <t xml:space="preserve">12-Month Trailing Dividend yield (%) 
</t>
    </r>
    <r>
      <rPr>
        <sz val="10"/>
        <rFont val="Tahoma"/>
        <family val="2"/>
      </rPr>
      <t xml:space="preserve">- If 12M Dividend Yield is not calculated, this field will be '', for Example :- 
   - a security posted with SP sign more than 3 Months.
- If 12M Dividend Yield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</si>
  <si>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อัตราส่วนเงินปันผลตอบแทน 12 เดือนล่าสุด  (%)
</t>
    </r>
    <r>
      <rPr>
        <sz val="10"/>
        <rFont val="Tahoma"/>
        <family val="2"/>
      </rPr>
      <t xml:space="preserve">- กรณีไม่คำนวณ 12M Dividend Yield, ฟิล์ดนี้มีค่าเป็น '' ตัวอย่างเช่น 
   - หลักทรัพย์ที่ขึ้นเครื่องหมาย SP มากกว่า 3 เดือน
- กรณี 12M Dividend Yield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</si>
  <si>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PEG Ratio</t>
  </si>
  <si>
    <r>
      <rPr>
        <sz val="10"/>
        <color rgb="FF000000"/>
        <rFont val="Tahoma"/>
        <family val="2"/>
      </rPr>
      <t xml:space="preserve">Price/Earnng to Growth Ratio
</t>
    </r>
    <r>
      <rPr>
        <sz val="10"/>
        <rFont val="Tahoma"/>
        <family val="2"/>
      </rPr>
      <t xml:space="preserve">- If P/E is -100000, this field will be </t>
    </r>
    <r>
      <rPr>
        <strike/>
        <sz val="10"/>
        <rFont val="Tahoma"/>
        <family val="2"/>
      </rPr>
      <t xml:space="preserve"> </t>
    </r>
    <r>
      <rPr>
        <sz val="10"/>
        <rFont val="Tahoma"/>
        <family val="2"/>
      </rPr>
      <t xml:space="preserve">  ''. 
- If PEG ratio is not calculated, this field will be ''  , for example :-  
     - a security posted with SP sign more than 3 Months
     - Security in PF&amp;REITs sector , Infrastructure Fund, ETF and Unit Trust
- If PEG ratio is less than -99999.99, this field will be -99999.99
- If PEG ratio is more than 99999.99, this field will be 99999.99
</t>
    </r>
    <r>
      <rPr>
        <sz val="10"/>
        <color rgb="FF00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</si>
  <si>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ค่า P/E เทียบกับอัตราการเติบโตของผลกำไร 
</t>
    </r>
    <r>
      <rPr>
        <sz val="10"/>
        <rFont val="Tahoma"/>
        <family val="2"/>
      </rPr>
      <t xml:space="preserve">- กรณี P/E มีค่า -100000, ฟิล์ดนี้มีค่าเป็น  ''
- กรณีไม่คำนวณ PEG ratio, ฟิล์ดนี้มีค่าเป็น ''   ตัวอย่างเช่น 
   - หลักทรัพย์ที่ขึ้นเครื่องหมาย SP มากกว่า 3 เดือน
   - หลักทรัพย์ใน PF&amp;REITs sector, Infrastructure Fund, ETF และ  UnitTrust
- กรณี PEG ratio มีค่าน้อยกว่า -99999.99, ฟิล์ดนี้มีค่าเป็น -99999.99 
- กรณี PEG ratio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</si>
  <si>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 รวมหลักทรัพย์ประเภท Fractional DR</t>
  </si>
  <si>
    <t>- Included Fractional DR Securities</t>
  </si>
  <si>
    <t xml:space="preserve">- SET would ask the members a cooperation to display  statistic data, for example  P/E, P/BV, Dividend Yield, 12M Dividend Yield , Dividend Payout Ratio and PEG ratio etc., as below
</t>
  </si>
  <si>
    <t>Trading Method</t>
  </si>
  <si>
    <t>Method of trading
(A = Auto matching, T=Trade Report, O = Odd Lot)</t>
  </si>
  <si>
    <t>วิธีการซื้อขาย
(A = Auto matching, T=Trade Report, O = Odd Lot)</t>
  </si>
  <si>
    <t>Sub-type of Trade Report</t>
  </si>
  <si>
    <t>Trading Type for Trade Report 
F = Trade Report - Foreign
B = Trade Report - Biglot
N = Trade Report - Buyin
O = Trade Report - Off-hour
T = Trade Report - Other</t>
  </si>
  <si>
    <t>ประเภทการซื้อขายของการซื้อขายแบบ Trade Report
F = Trade Report - Foreign
B = Trade Report - Biglot
N = Trade Report - Buyin
O = Trade Report - Off-hour
T = Trade Report - Other</t>
  </si>
  <si>
    <t>Prior Date</t>
  </si>
  <si>
    <t>Preceding trading-date, with  year is presented in AD year, depending on trading method, Trading Type</t>
  </si>
  <si>
    <t>วันที่ปิดครั้งก่อน (ปี ค.ศ.) (แยกตาม trading method, Trading Type)</t>
  </si>
  <si>
    <r>
      <t xml:space="preserve">Preceding closing price, depending on trading method, Trading Type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</si>
  <si>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ราคาปิดครั้งก่อนของหลักทรัพย์  (แยกตาม trading method, Trading Type)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</si>
  <si>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r>
      <t xml:space="preserve">The opening price, depending on trading method, Trading Type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</si>
  <si>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ราคาเปิดของหลักทรัพย์ (แยกตาม trading method, Trading Type)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</si>
  <si>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r>
      <t xml:space="preserve">The highest price, depending ontrading method, Trading Type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</si>
  <si>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ราคาสูงสุดของหลักทรัพย์ (แยกตามtrading method, Trading Type)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</si>
  <si>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r>
      <t xml:space="preserve">The lowest price, depending on trading method, Trading Type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</si>
  <si>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ราคาต่ำสุดของหลักทรัพย์ (แยกตาม trading method, Trading Type)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</si>
  <si>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r>
      <t xml:space="preserve">The Lastest price, depending on trading method, Trading Type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</si>
  <si>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ราคาปิดของหลักทรัพย์ (แยกตาม trading method, Trading Type)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</si>
  <si>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Last Bid</t>
  </si>
  <si>
    <r>
      <t xml:space="preserve">The last best bidding-price of  AOM only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</si>
  <si>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ราคาเสนอซื้อที่ดีที่สุด ณ สิ้นวัน (เฉพาะ รายการ AOM เท่านั้น)
</t>
    </r>
    <r>
      <rPr>
        <sz val="10"/>
        <color rgb="FFFF0000"/>
        <rFont val="Tahoma"/>
        <family val="2"/>
      </rPr>
      <t xml:space="preserve">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</si>
  <si>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Last Offer</t>
  </si>
  <si>
    <r>
      <t xml:space="preserve">The last best offering-price of AOM only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</si>
  <si>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ราคาเสนอขายที่ดีที่สุด ณ สิ้นวัน (เฉพาะ รายการ AOM เท่านั้น)
</t>
    </r>
    <r>
      <rPr>
        <sz val="10"/>
        <color rgb="FFFF0000"/>
        <rFont val="Tahoma"/>
        <family val="2"/>
      </rPr>
      <t xml:space="preserve">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</si>
  <si>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Number of transaction deals</t>
  </si>
  <si>
    <t xml:space="preserve">จำนวนครั้งที่ทำการซื้อขาย </t>
  </si>
  <si>
    <r>
      <t xml:space="preserve">Number of shares traded
For DR Securities, Volume may be decimal units
</t>
    </r>
    <r>
      <rPr>
        <sz val="10"/>
        <color theme="0" tint="-0.499984740745262"/>
        <rFont val="Webdings"/>
        <family val="1"/>
        <charset val="2"/>
      </rPr>
      <t>i</t>
    </r>
    <r>
      <rPr>
        <sz val="10"/>
        <color theme="0" tint="-0.499984740745262"/>
        <rFont val="Tahoma"/>
        <family val="2"/>
      </rPr>
      <t xml:space="preserve"> Decimal: minimum 2 and up to 4 decimal places</t>
    </r>
  </si>
  <si>
    <r>
      <t xml:space="preserve">ปริมาณหุ้นที่ทำการซื้อขาย
สำหรับหลักทรัพย์ประเภท DR อาจมีจำนวนหน่วยเป็นทศนิยม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ขั้นต่ำ 2 และสูงสุด 4 ตำแหน่ง</t>
    </r>
  </si>
  <si>
    <r>
      <t xml:space="preserve">Value of shares traded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</si>
  <si>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มูลค่าหุ้นที่ทำการซื้อขาย
</t>
    </r>
    <r>
      <rPr>
        <sz val="10"/>
        <color rgb="FFFF0000"/>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</si>
  <si>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Average Price</t>
  </si>
  <si>
    <r>
      <rPr>
        <sz val="10"/>
        <color rgb="FF000000"/>
        <rFont val="Tahoma"/>
        <family val="2"/>
      </rPr>
      <t xml:space="preserve">The average price from trading, depending on  trading method 
(If no trading, the value is null)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5 decimal places</t>
    </r>
  </si>
  <si>
    <r>
      <rPr>
        <sz val="10"/>
        <color rgb="FF000000"/>
        <rFont val="Tahoma"/>
        <family val="2"/>
      </rPr>
      <t xml:space="preserve">ราคาเฉลี่ยที่เกิดจากการซื้อขาย (แยกตาม Trading Method) ถ้าไม่ trade จะส่งค่า NULL
</t>
    </r>
    <r>
      <rPr>
        <sz val="10"/>
        <color rgb="FFFF0000"/>
        <rFont val="Tahoma"/>
        <family val="2"/>
      </rPr>
      <t xml:space="preserve">
</t>
    </r>
    <r>
      <rPr>
        <sz val="10"/>
        <color theme="0" tint="-0.499984740745262"/>
        <rFont val="Webdings"/>
        <family val="1"/>
        <charset val="2"/>
      </rPr>
      <t>i</t>
    </r>
    <r>
      <rPr>
        <sz val="10"/>
        <color theme="0" tint="-0.499984740745262"/>
        <rFont val="Tahoma"/>
        <family val="2"/>
      </rPr>
      <t xml:space="preserve"> ทศนิยม: 5 ตำแหน่ง</t>
    </r>
  </si>
  <si>
    <t>- Average Price ที่ซื้อขายแบบ Auto-matching จะเป็นราคาที่ใช้ในการซื้อขายในช่วง Off-Hour</t>
  </si>
  <si>
    <t>- รวมรายการซื้อขายของหลักทรัพย์ประเภท Fractional DR</t>
  </si>
  <si>
    <t>-  Average Price of Auto-matching is the trading Price in Off-Hour period.</t>
  </si>
  <si>
    <t>- Included trading transations of Fractional DR Securities</t>
  </si>
  <si>
    <t>ประเภทของตลาดที่ซื้อขาย 
A = ตลาด SET, S = ตลาด MAI</t>
  </si>
  <si>
    <t>Index No.</t>
  </si>
  <si>
    <r>
      <t xml:space="preserve">Index No.
(91=SET10, 92=SET20, 93=SET30, 94=SET40, 95=SET50 , 90 = SET100,
88=SETHD , 89=sSET, 87=SETCLMV, 86 = </t>
    </r>
    <r>
      <rPr>
        <strike/>
        <sz val="10"/>
        <color rgb="FFFF0000"/>
        <rFont val="Tahoma"/>
        <family val="2"/>
      </rPr>
      <t>SETTHSI</t>
    </r>
    <r>
      <rPr>
        <sz val="10"/>
        <color rgb="FFFF0000"/>
        <rFont val="Tahoma"/>
        <family val="2"/>
      </rPr>
      <t xml:space="preserve"> SETESG</t>
    </r>
    <r>
      <rPr>
        <sz val="10"/>
        <rFont val="Tahoma"/>
        <family val="2"/>
      </rPr>
      <t>, 85 = SETWB)</t>
    </r>
  </si>
  <si>
    <r>
      <t xml:space="preserve">ค่าดัชนี
(91=SET10, 92=SET20, 93=SET30, 94=SET40, 95=SET50 , 90 = SET100,
88=SETHD , 89=sSET, 87=SETCLMV, 86 = </t>
    </r>
    <r>
      <rPr>
        <strike/>
        <sz val="10"/>
        <color rgb="FFFF0000"/>
        <rFont val="Tahoma"/>
        <family val="2"/>
      </rPr>
      <t>SETTHSI</t>
    </r>
    <r>
      <rPr>
        <sz val="10"/>
        <color rgb="FFFF0000"/>
        <rFont val="Tahoma"/>
        <family val="2"/>
      </rPr>
      <t xml:space="preserve"> SETESG</t>
    </r>
    <r>
      <rPr>
        <sz val="10"/>
        <rFont val="Tahoma"/>
        <family val="2"/>
      </rPr>
      <t>, 85 = SETWB)</t>
    </r>
  </si>
  <si>
    <t>Prior Index</t>
  </si>
  <si>
    <r>
      <t xml:space="preserve">Preceding closing index level (only SET50 , SET100, SETHD, sSET, SETCLMV, </t>
    </r>
    <r>
      <rPr>
        <strike/>
        <sz val="10"/>
        <color rgb="FFFF0000"/>
        <rFont val="Tahoma"/>
        <family val="2"/>
      </rPr>
      <t>SETTHSI</t>
    </r>
    <r>
      <rPr>
        <sz val="10"/>
        <color rgb="FFFF0000"/>
        <rFont val="Tahoma"/>
        <family val="2"/>
      </rPr>
      <t xml:space="preserve"> SETESG</t>
    </r>
    <r>
      <rPr>
        <sz val="10"/>
        <rFont val="Tahoma"/>
        <family val="2"/>
      </rPr>
      <t xml:space="preserve">, SETWB)
</t>
    </r>
    <r>
      <rPr>
        <sz val="10"/>
        <color theme="0" tint="-0.499984740745262"/>
        <rFont val="Webdings"/>
        <family val="1"/>
        <charset val="2"/>
      </rPr>
      <t>i</t>
    </r>
    <r>
      <rPr>
        <sz val="10"/>
        <color theme="0" tint="-0.499984740745262"/>
        <rFont val="Tahoma"/>
        <family val="2"/>
      </rPr>
      <t xml:space="preserve"> Decimal: 2 decimal places</t>
    </r>
  </si>
  <si>
    <r>
      <t xml:space="preserve">ค่าดัชนีปิดครั้งก่อน (มีเฉพาะของ SET50,SET100,SETHD, sSET, SETCLMV, </t>
    </r>
    <r>
      <rPr>
        <strike/>
        <sz val="10"/>
        <color rgb="FFFF0000"/>
        <rFont val="Tahoma"/>
        <family val="2"/>
      </rPr>
      <t>SETTHSI</t>
    </r>
    <r>
      <rPr>
        <sz val="10"/>
        <color rgb="FFFF0000"/>
        <rFont val="Tahoma"/>
        <family val="2"/>
      </rPr>
      <t xml:space="preserve"> SETESG</t>
    </r>
    <r>
      <rPr>
        <sz val="10"/>
        <rFont val="Tahoma"/>
        <family val="2"/>
      </rPr>
      <t xml:space="preserve">, SETWB)
</t>
    </r>
    <r>
      <rPr>
        <sz val="10"/>
        <color theme="0" tint="-0.499984740745262"/>
        <rFont val="Webdings"/>
        <family val="1"/>
        <charset val="2"/>
      </rPr>
      <t>i</t>
    </r>
    <r>
      <rPr>
        <sz val="10"/>
        <color theme="0" tint="-0.499984740745262"/>
        <rFont val="Tahoma"/>
        <family val="2"/>
      </rPr>
      <t xml:space="preserve"> ทศนิยม:  2 ตำแหน่ง</t>
    </r>
  </si>
  <si>
    <t>Open Index</t>
  </si>
  <si>
    <r>
      <t xml:space="preserve">The opening index level (only SET50 , SET100, SETHD, sSET, SETCLMV, </t>
    </r>
    <r>
      <rPr>
        <strike/>
        <sz val="10"/>
        <color rgb="FFFF0000"/>
        <rFont val="Tahoma"/>
        <family val="2"/>
      </rPr>
      <t>SETTHSI</t>
    </r>
    <r>
      <rPr>
        <sz val="10"/>
        <color rgb="FFFF0000"/>
        <rFont val="Tahoma"/>
        <family val="2"/>
      </rPr>
      <t xml:space="preserve"> SETESG</t>
    </r>
    <r>
      <rPr>
        <sz val="10"/>
        <rFont val="Tahoma"/>
        <family val="2"/>
      </rPr>
      <t xml:space="preserve">, SETWB)
</t>
    </r>
    <r>
      <rPr>
        <sz val="10"/>
        <color theme="0" tint="-0.499984740745262"/>
        <rFont val="Webdings"/>
        <family val="1"/>
        <charset val="2"/>
      </rPr>
      <t>i</t>
    </r>
    <r>
      <rPr>
        <sz val="10"/>
        <color theme="0" tint="-0.499984740745262"/>
        <rFont val="Tahoma"/>
        <family val="2"/>
      </rPr>
      <t xml:space="preserve"> Decimal: 2 decimal places</t>
    </r>
  </si>
  <si>
    <r>
      <t xml:space="preserve">ค่าดัชนีเปิด (มีเฉพาะของ SET50,SET100,SETHD, sSET, SETCLMV, </t>
    </r>
    <r>
      <rPr>
        <strike/>
        <sz val="10"/>
        <color rgb="FFFF0000"/>
        <rFont val="Tahoma"/>
        <family val="2"/>
      </rPr>
      <t>SETTHSI</t>
    </r>
    <r>
      <rPr>
        <sz val="10"/>
        <color rgb="FFFF0000"/>
        <rFont val="Tahoma"/>
        <family val="2"/>
      </rPr>
      <t xml:space="preserve"> SETESG</t>
    </r>
    <r>
      <rPr>
        <sz val="10"/>
        <rFont val="Tahoma"/>
        <family val="2"/>
      </rPr>
      <t xml:space="preserve">, SETWB)
</t>
    </r>
    <r>
      <rPr>
        <sz val="10"/>
        <color theme="0" tint="-0.499984740745262"/>
        <rFont val="Webdings"/>
        <family val="1"/>
        <charset val="2"/>
      </rPr>
      <t>i</t>
    </r>
    <r>
      <rPr>
        <sz val="10"/>
        <color theme="0" tint="-0.499984740745262"/>
        <rFont val="Tahoma"/>
        <family val="2"/>
      </rPr>
      <t xml:space="preserve"> ทศนิยม:  2 ตำแหน่ง</t>
    </r>
  </si>
  <si>
    <t>High Index</t>
  </si>
  <si>
    <r>
      <t xml:space="preserve">The highest index level (only SET50, SET100, SETHD, sSET, SETCLMV, </t>
    </r>
    <r>
      <rPr>
        <strike/>
        <sz val="10"/>
        <color rgb="FFFF0000"/>
        <rFont val="Tahoma"/>
        <family val="2"/>
      </rPr>
      <t>SETTHSI</t>
    </r>
    <r>
      <rPr>
        <sz val="10"/>
        <color rgb="FFFF0000"/>
        <rFont val="Tahoma"/>
        <family val="2"/>
      </rPr>
      <t xml:space="preserve"> SETESG</t>
    </r>
    <r>
      <rPr>
        <sz val="10"/>
        <rFont val="Tahoma"/>
        <family val="2"/>
      </rPr>
      <t xml:space="preserve">, SETWB)
</t>
    </r>
    <r>
      <rPr>
        <sz val="10"/>
        <color theme="0" tint="-0.499984740745262"/>
        <rFont val="Webdings"/>
        <family val="1"/>
        <charset val="2"/>
      </rPr>
      <t>i</t>
    </r>
    <r>
      <rPr>
        <sz val="10"/>
        <color theme="0" tint="-0.499984740745262"/>
        <rFont val="Tahoma"/>
        <family val="2"/>
      </rPr>
      <t xml:space="preserve"> Decimal: 2 decimal places</t>
    </r>
  </si>
  <si>
    <r>
      <t>ค่าดัชนีสูงสุด (มีเฉพาะของ SET50,SET100,SETHD, sSET, SETCLMV,</t>
    </r>
    <r>
      <rPr>
        <sz val="10"/>
        <color rgb="FFFF0000"/>
        <rFont val="Tahoma"/>
        <family val="2"/>
      </rPr>
      <t xml:space="preserve"> </t>
    </r>
    <r>
      <rPr>
        <strike/>
        <sz val="10"/>
        <color rgb="FFFF0000"/>
        <rFont val="Tahoma"/>
        <family val="2"/>
      </rPr>
      <t>SETTHSI</t>
    </r>
    <r>
      <rPr>
        <sz val="10"/>
        <color rgb="FFFF0000"/>
        <rFont val="Tahoma"/>
        <family val="2"/>
      </rPr>
      <t xml:space="preserve"> SETESG</t>
    </r>
    <r>
      <rPr>
        <sz val="10"/>
        <rFont val="Tahoma"/>
        <family val="2"/>
      </rPr>
      <t xml:space="preserve">, SETWB)
</t>
    </r>
    <r>
      <rPr>
        <sz val="10"/>
        <color theme="0" tint="-0.499984740745262"/>
        <rFont val="Webdings"/>
        <family val="1"/>
        <charset val="2"/>
      </rPr>
      <t>i</t>
    </r>
    <r>
      <rPr>
        <sz val="10"/>
        <color theme="0" tint="-0.499984740745262"/>
        <rFont val="Tahoma"/>
        <family val="2"/>
      </rPr>
      <t xml:space="preserve"> ทศนิยม:  2 ตำแหน่ง</t>
    </r>
  </si>
  <si>
    <t>Low Index</t>
  </si>
  <si>
    <r>
      <t xml:space="preserve">The lowest index level (only SET50 , SET100, SETHD, sSET, SETCLMV, </t>
    </r>
    <r>
      <rPr>
        <strike/>
        <sz val="10"/>
        <color rgb="FFFF0000"/>
        <rFont val="Tahoma"/>
        <family val="2"/>
      </rPr>
      <t>SETTHSI</t>
    </r>
    <r>
      <rPr>
        <sz val="10"/>
        <color rgb="FFFF0000"/>
        <rFont val="Tahoma"/>
        <family val="2"/>
      </rPr>
      <t xml:space="preserve"> SETESG</t>
    </r>
    <r>
      <rPr>
        <sz val="10"/>
        <rFont val="Tahoma"/>
        <family val="2"/>
      </rPr>
      <t xml:space="preserve">, SETWB)
</t>
    </r>
    <r>
      <rPr>
        <sz val="10"/>
        <color theme="0" tint="-0.499984740745262"/>
        <rFont val="Webdings"/>
        <family val="1"/>
        <charset val="2"/>
      </rPr>
      <t>i</t>
    </r>
    <r>
      <rPr>
        <sz val="10"/>
        <color theme="0" tint="-0.499984740745262"/>
        <rFont val="Tahoma"/>
        <family val="2"/>
      </rPr>
      <t xml:space="preserve"> Decimal: 2 decimal places</t>
    </r>
  </si>
  <si>
    <r>
      <t xml:space="preserve">ค่าดัชนีต่ำสุด (มีเฉพาะของ SET50,SET100,SETHD, sSET, SETCLMV, </t>
    </r>
    <r>
      <rPr>
        <strike/>
        <sz val="10"/>
        <color rgb="FFFF0000"/>
        <rFont val="Tahoma"/>
        <family val="2"/>
      </rPr>
      <t>SETTHSI</t>
    </r>
    <r>
      <rPr>
        <sz val="10"/>
        <color rgb="FFFF0000"/>
        <rFont val="Tahoma"/>
        <family val="2"/>
      </rPr>
      <t xml:space="preserve"> SETESG</t>
    </r>
    <r>
      <rPr>
        <sz val="10"/>
        <rFont val="Tahoma"/>
        <family val="2"/>
      </rPr>
      <t xml:space="preserve">, SETWB)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</si>
  <si>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Close Index</t>
  </si>
  <si>
    <r>
      <t xml:space="preserve">The closing index level
</t>
    </r>
    <r>
      <rPr>
        <sz val="10"/>
        <color theme="0" tint="-0.499984740745262"/>
        <rFont val="Webdings"/>
        <family val="1"/>
        <charset val="2"/>
      </rPr>
      <t>i</t>
    </r>
    <r>
      <rPr>
        <sz val="10"/>
        <color theme="0" tint="-0.499984740745262"/>
        <rFont val="Tahoma"/>
        <family val="2"/>
      </rPr>
      <t xml:space="preserve"> Decimal: 2 decimal places</t>
    </r>
  </si>
  <si>
    <r>
      <t xml:space="preserve">ค่าดัชนีปิด
</t>
    </r>
    <r>
      <rPr>
        <sz val="10"/>
        <color theme="0" tint="-0.499984740745262"/>
        <rFont val="Webdings"/>
        <family val="1"/>
        <charset val="2"/>
      </rPr>
      <t>i</t>
    </r>
    <r>
      <rPr>
        <sz val="10"/>
        <color theme="0" tint="-0.499984740745262"/>
        <rFont val="Tahoma"/>
        <family val="2"/>
      </rPr>
      <t xml:space="preserve"> ทศนิยม:  2 ตำแหน่ง</t>
    </r>
  </si>
  <si>
    <t xml:space="preserve">Number of transaction deals </t>
  </si>
  <si>
    <t>จำนวนครั้งที่มีการตกลงซื้อขายในกลุ่ม Index นั้น</t>
  </si>
  <si>
    <t>Number of shares traded (Shares)</t>
  </si>
  <si>
    <t>ปริมาณหุ้น (หุ้น)</t>
  </si>
  <si>
    <r>
      <t xml:space="preserve">Value of shares traded (Baht)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</si>
  <si>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มูลค่าที่ซื้อขาย (บาท)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</si>
  <si>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No. Of Security Advance</t>
  </si>
  <si>
    <t>Number of securities having price increase</t>
  </si>
  <si>
    <t>จำนวนหลักทรัพย์ที่ราคาปิดเพิ่มขึ้น</t>
  </si>
  <si>
    <t>No. Of Security No Change</t>
  </si>
  <si>
    <t>Number of securities having no price change</t>
  </si>
  <si>
    <t>จำนวนหลักทรัพย์ที่ราคาปิดคงที่</t>
  </si>
  <si>
    <t>No. Of Security Decline</t>
  </si>
  <si>
    <t>Number of securities having price decrease</t>
  </si>
  <si>
    <t>จำนวนหลักทรัพย์ที่ราคาปิดลดลง</t>
  </si>
  <si>
    <r>
      <rPr>
        <sz val="10"/>
        <color rgb="FF000000"/>
        <rFont val="Tahoma"/>
        <family val="2"/>
      </rPr>
      <t xml:space="preserve">Price-Earning Ratio by Index
</t>
    </r>
    <r>
      <rPr>
        <sz val="10"/>
        <rFont val="Tahoma"/>
        <family val="2"/>
      </rPr>
      <t xml:space="preserve">- If Earning is negative, this field will be -100000.00. 
- If P/E is not calculated, this field will be '' for example :-  PF&amp;REITs sector 
- If P/E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</si>
  <si>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อัตราส่วนราคาปิดต่อกำไรต่อหุ้นแยกตามกลุ่มดัชนี
</t>
    </r>
    <r>
      <rPr>
        <sz val="10"/>
        <rFont val="Tahoma"/>
        <family val="2"/>
      </rPr>
      <t xml:space="preserve">- กรณีกำไร มีค่า ติดลบ, ฟิล์ดนี้มีค่าเป็น -100000.00
- กรณีไม่คำนวณ P/E, ฟิล์ดนี้มีค่าเป็น '' ตัวอย่างเช่น PF&amp;REITs sector
- กรณี P/E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</si>
  <si>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r>
      <rPr>
        <sz val="10"/>
        <color rgb="FF000000"/>
        <rFont val="Tahoma"/>
        <family val="2"/>
      </rPr>
      <t xml:space="preserve">Price-Book Value ratio by Index 
</t>
    </r>
    <r>
      <rPr>
        <sz val="10"/>
        <rFont val="Tahoma"/>
        <family val="2"/>
      </rPr>
      <t xml:space="preserve">- If Total Equity is negative, this field will be -100000.00. 
- If P/BV is not calculated, this field will be ''.
- If P/BV is more than 99999.99, this field will be 99999.99
</t>
    </r>
    <r>
      <rPr>
        <sz val="10"/>
        <color rgb="FF00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</si>
  <si>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อัตราส่วนราคาตลาดต่อมูลค่าหุ้นทางบัญชีแยกตามกลุ่มดัชนี
</t>
    </r>
    <r>
      <rPr>
        <sz val="10"/>
        <rFont val="Tahoma"/>
        <family val="2"/>
      </rPr>
      <t xml:space="preserve">- กรณีส่วนของผู้ถือหุ้น มีค่าติดลบ, ฟิล์ดนี้มีค่าเป็น -100000.00
- กรณีไม่คำนวณ P/BV, ฟิล์ดนี้มีค่าเป็น '' 
- กรณี P/BV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</si>
  <si>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r>
      <rPr>
        <sz val="10"/>
        <color rgb="FF000000"/>
        <rFont val="Tahoma"/>
        <family val="2"/>
      </rPr>
      <t xml:space="preserve">Dividend yield by Index
</t>
    </r>
    <r>
      <rPr>
        <sz val="10"/>
        <rFont val="Tahoma"/>
        <family val="2"/>
      </rPr>
      <t xml:space="preserve">- If Market Yield is not calculated, this field will be ''.
- If Market Yield is more than 99999.99, this field will be 99999.99
</t>
    </r>
    <r>
      <rPr>
        <sz val="10"/>
        <color rgb="FFFF000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</si>
  <si>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อัตราเงินปันผลตอบแทนแยกตามกลุ่มดัชนี
</t>
    </r>
    <r>
      <rPr>
        <sz val="10"/>
        <rFont val="Tahoma"/>
        <family val="2"/>
      </rPr>
      <t xml:space="preserve">- กรณีไม่คำนวณ Market Yield, ฟิล์ดนี้มีค่าเป็น '' 
- กรณี Market Yield มีค่ามากกว่า 99999.99, ฟิล์ดนี้มีค่าเป็น 99999.99 
</t>
    </r>
    <r>
      <rPr>
        <sz val="10"/>
        <color rgb="FF808080"/>
        <rFont val="Tahoma"/>
        <family val="2"/>
      </rPr>
      <t xml:space="preserve">
</t>
    </r>
    <r>
      <rPr>
        <sz val="10"/>
        <color rgb="FF808080"/>
        <rFont val="Webdings"/>
        <family val="1"/>
        <charset val="2"/>
      </rPr>
      <t>i</t>
    </r>
    <r>
      <rPr>
        <sz val="10"/>
        <color rgb="FF808080"/>
        <rFont val="Tahoma"/>
        <family val="2"/>
      </rPr>
      <t xml:space="preserve"> ทศนิยม:  2 ตำแหน่ง</t>
    </r>
  </si>
  <si>
    <r>
      <t xml:space="preserve">Market capitalization by Index
 excluded Derivative Warrant, ETF and Unit Trust
</t>
    </r>
    <r>
      <rPr>
        <sz val="10"/>
        <color theme="0" tint="-0.499984740745262"/>
        <rFont val="Webdings"/>
        <family val="1"/>
        <charset val="2"/>
      </rPr>
      <t>i</t>
    </r>
    <r>
      <rPr>
        <sz val="10"/>
        <color theme="0" tint="-0.499984740745262"/>
        <rFont val="Tahoma"/>
        <family val="2"/>
      </rPr>
      <t xml:space="preserve"> Decimal: 2 decimal places</t>
    </r>
  </si>
  <si>
    <r>
      <t xml:space="preserve">มูลค่าหลักทรัพย์ตามราคาตลาดแยกตามกลุ่มดัชนี
ไม่รวม Derivative Warrant, ETF และ Unit Trust
</t>
    </r>
    <r>
      <rPr>
        <sz val="10"/>
        <color theme="0" tint="-0.499984740745262"/>
        <rFont val="Webdings"/>
        <family val="1"/>
        <charset val="2"/>
      </rPr>
      <t>i</t>
    </r>
    <r>
      <rPr>
        <sz val="10"/>
        <color theme="0" tint="-0.499984740745262"/>
        <rFont val="Tahoma"/>
        <family val="2"/>
      </rPr>
      <t xml:space="preserve"> ทศนิยม:  2 ตำแหน่ง</t>
    </r>
  </si>
  <si>
    <r>
      <rPr>
        <sz val="10"/>
        <color rgb="FF000000"/>
        <rFont val="Tahoma"/>
        <family val="2"/>
      </rPr>
      <t xml:space="preserve">12-Month Trailing Dividend yield by Index
</t>
    </r>
    <r>
      <rPr>
        <sz val="10"/>
        <rFont val="Tahoma"/>
        <family val="2"/>
      </rPr>
      <t xml:space="preserve">- If 12M Dividend Yield is not calculated, this field will be ''.
- If 12M Dividend Yield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</si>
  <si>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อัตราเงินปันผลตอบแทน 12 เดือนล่าสุดแยกตามกลุ่มดัชนี
</t>
    </r>
    <r>
      <rPr>
        <sz val="10"/>
        <rFont val="Tahoma"/>
        <family val="2"/>
      </rPr>
      <t xml:space="preserve">- กรณีไม่คำนวณ 12M Dividend Yield, ฟิล์ดนี้มีค่าเป็น '' 
- กรณี 12M Dividend Yield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</si>
  <si>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r>
      <rPr>
        <sz val="10"/>
        <color rgb="FF000000"/>
        <rFont val="Tahoma"/>
        <family val="2"/>
      </rPr>
      <t xml:space="preserve">Earning per Share by Index
</t>
    </r>
    <r>
      <rPr>
        <sz val="10"/>
        <rFont val="Tahoma"/>
        <family val="2"/>
      </rPr>
      <t xml:space="preserve">- If P/E is not calculated, this field will be '' for example :-  
   - Earning is negative
   - PF&amp;REITs sector 
- If Market EPS is more than 99999.99, this field will be 99999.99
</t>
    </r>
    <r>
      <rPr>
        <sz val="10"/>
        <color rgb="FF808080"/>
        <rFont val="Tahoma"/>
        <family val="2"/>
      </rPr>
      <t xml:space="preserve">
</t>
    </r>
    <r>
      <rPr>
        <sz val="10"/>
        <color rgb="FF808080"/>
        <rFont val="Webdings"/>
        <family val="1"/>
        <charset val="2"/>
      </rPr>
      <t>i</t>
    </r>
    <r>
      <rPr>
        <sz val="10"/>
        <color rgb="FF808080"/>
        <rFont val="Tahoma"/>
        <family val="2"/>
      </rPr>
      <t xml:space="preserve"> Decimal: 2 decimal places</t>
    </r>
  </si>
  <si>
    <r>
      <rPr>
        <sz val="10"/>
        <color rgb="FF000000"/>
        <rFont val="Tahoma"/>
        <family val="2"/>
      </rPr>
      <t xml:space="preserve">กำไรสุทธิต่อหุ้นแยกตามกลุ่มดัชนี
</t>
    </r>
    <r>
      <rPr>
        <sz val="10"/>
        <rFont val="Tahoma"/>
        <family val="2"/>
      </rPr>
      <t xml:space="preserve">- กรณีไม่คำนวณ P/E, ฟิล์ดนี้มีค่าเป็น '' ตัวอย่างเช่น 
    - Earning ติดลบ
    - PF&amp;REITs sector
- กรณี Market EPS มีค่ามากกว่า 99999.99, ฟิล์ดนี้มีค่าเป็น 99999.99 
</t>
    </r>
    <r>
      <rPr>
        <sz val="10"/>
        <color rgb="FF000000"/>
        <rFont val="Tahoma"/>
        <family val="2"/>
      </rPr>
      <t xml:space="preserve">
</t>
    </r>
    <r>
      <rPr>
        <sz val="10"/>
        <color rgb="FF808080"/>
        <rFont val="Webdings"/>
        <family val="1"/>
        <charset val="2"/>
      </rPr>
      <t>i</t>
    </r>
    <r>
      <rPr>
        <sz val="10"/>
        <color rgb="FF808080"/>
        <rFont val="Tahoma"/>
        <family val="2"/>
      </rPr>
      <t xml:space="preserve"> ทศนิยม:  2 ตำแหน่ง</t>
    </r>
  </si>
  <si>
    <t xml:space="preserve"> Method of Trading
(A = Auto matching, T=Trade Report, O = Odd Lot)</t>
  </si>
  <si>
    <t>Buy Sell Flag</t>
  </si>
  <si>
    <t>'B' = Buy , 'S' = Sell</t>
  </si>
  <si>
    <t>Flag of Trading Special</t>
  </si>
  <si>
    <t>S - Short Sale
T - TTF
R - NVDR</t>
  </si>
  <si>
    <r>
      <t xml:space="preserve">The highest price, depending ontrading method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</si>
  <si>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ราคาสูงสุดของหลักทรัพย์ (แยกตามtrading method)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</si>
  <si>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r>
      <t xml:space="preserve">The lowest price, depending on trading method
</t>
    </r>
    <r>
      <rPr>
        <sz val="10"/>
        <color theme="0" tint="-0.499984740745262"/>
        <rFont val="Webdings"/>
        <family val="1"/>
        <charset val="2"/>
      </rPr>
      <t>i</t>
    </r>
    <r>
      <rPr>
        <sz val="10"/>
        <color theme="0" tint="-0.499984740745262"/>
        <rFont val="Tahoma"/>
        <family val="2"/>
      </rPr>
      <t xml:space="preserve"> Decimal: minimum 2 and up to 5 decimal places</t>
    </r>
  </si>
  <si>
    <r>
      <t xml:space="preserve">ราคาต่ำสุดของหลักทรัพย์ (แยกตาม trading method)
</t>
    </r>
    <r>
      <rPr>
        <sz val="10"/>
        <color theme="0" tint="-0.499984740745262"/>
        <rFont val="Webdings"/>
        <family val="1"/>
        <charset val="2"/>
      </rPr>
      <t>i</t>
    </r>
    <r>
      <rPr>
        <sz val="10"/>
        <color theme="0" tint="-0.499984740745262"/>
        <rFont val="Tahoma"/>
        <family val="2"/>
      </rPr>
      <t xml:space="preserve"> ทศนิยม: ขั้นต่ำ 2 และสูงสุด 5 ตำแหน่ง</t>
    </r>
  </si>
  <si>
    <t xml:space="preserve">Number of shares traded </t>
  </si>
  <si>
    <t>ปริมาณหุ้นที่ทำการซื้อขาย</t>
  </si>
  <si>
    <r>
      <t xml:space="preserve">Value of shares traded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Decimal: 2 decimal places</t>
    </r>
  </si>
  <si>
    <r>
      <t xml:space="preserve">มูลค่าหุ้นที่ทำการซื้อขาย
</t>
    </r>
    <r>
      <rPr>
        <sz val="10"/>
        <color theme="0" tint="-0.499984740745262"/>
        <rFont val="Tahoma"/>
        <family val="2"/>
      </rPr>
      <t xml:space="preserve">
</t>
    </r>
    <r>
      <rPr>
        <sz val="10"/>
        <color theme="0" tint="-0.499984740745262"/>
        <rFont val="Webdings"/>
        <family val="1"/>
        <charset val="2"/>
      </rPr>
      <t>i</t>
    </r>
    <r>
      <rPr>
        <sz val="10"/>
        <color theme="0" tint="-0.499984740745262"/>
        <rFont val="Tahoma"/>
        <family val="2"/>
      </rPr>
      <t xml:space="preserve"> ทศนิยม: 2 ตำแหน่ง</t>
    </r>
  </si>
  <si>
    <t>- ไม่รวมราการซื้อขายของหลักทรัพย์ประเภท Fractional DR</t>
  </si>
  <si>
    <t>The information is as of the date</t>
  </si>
  <si>
    <t>ข้อมูล ณ วันที่ (ปี ค.ศ)</t>
  </si>
  <si>
    <r>
      <t>Index No.
(95=SET50 , 90 = SET100,
88=SETHD,  89 = sSET, 87=SETCLMV, 86=</t>
    </r>
    <r>
      <rPr>
        <strike/>
        <sz val="10"/>
        <color rgb="FFFF0000"/>
        <rFont val="Tahoma"/>
        <family val="2"/>
      </rPr>
      <t>SETTHSI</t>
    </r>
    <r>
      <rPr>
        <sz val="10"/>
        <color rgb="FFFF0000"/>
        <rFont val="Tahoma"/>
        <family val="2"/>
      </rPr>
      <t xml:space="preserve"> SETESG</t>
    </r>
    <r>
      <rPr>
        <sz val="10"/>
        <rFont val="Tahoma"/>
        <family val="2"/>
      </rPr>
      <t>, 85=SETWB)</t>
    </r>
  </si>
  <si>
    <r>
      <t>ค่าดัชนี
(95=SET50 , 90 = SET 100,
88=SETHD, 89 = sSET, 87=SETCLMV, 86=</t>
    </r>
    <r>
      <rPr>
        <strike/>
        <sz val="10"/>
        <color rgb="FFFF0000"/>
        <rFont val="Tahoma"/>
        <family val="2"/>
      </rPr>
      <t>SETTHSI</t>
    </r>
    <r>
      <rPr>
        <sz val="10"/>
        <color rgb="FFFF0000"/>
        <rFont val="Tahoma"/>
        <family val="2"/>
      </rPr>
      <t xml:space="preserve"> SETESG</t>
    </r>
    <r>
      <rPr>
        <sz val="10"/>
        <rFont val="Tahoma"/>
        <family val="2"/>
      </rPr>
      <t>, 85=SETWB)</t>
    </r>
  </si>
  <si>
    <t>Index Name</t>
  </si>
  <si>
    <t>ชื่อดัชนี</t>
  </si>
  <si>
    <t>Sequence</t>
  </si>
  <si>
    <r>
      <t xml:space="preserve">The sequence of securities
</t>
    </r>
    <r>
      <rPr>
        <b/>
        <sz val="10"/>
        <rFont val="Tahoma"/>
        <family val="2"/>
      </rPr>
      <t>SET50 Index</t>
    </r>
    <r>
      <rPr>
        <sz val="10"/>
        <rFont val="Tahoma"/>
        <family val="2"/>
      </rPr>
      <t xml:space="preserve">
   - The sequence 1-50 are the securities used in the calculation.
</t>
    </r>
    <r>
      <rPr>
        <b/>
        <sz val="10"/>
        <rFont val="Tahoma"/>
        <family val="2"/>
      </rPr>
      <t>SET100 Index</t>
    </r>
    <r>
      <rPr>
        <sz val="10"/>
        <rFont val="Tahoma"/>
        <family val="2"/>
      </rPr>
      <t xml:space="preserve">
   - The sequence 1-100 are the securities used in the calculation. 
</t>
    </r>
    <r>
      <rPr>
        <b/>
        <sz val="10"/>
        <rFont val="Tahoma"/>
        <family val="2"/>
      </rPr>
      <t>SETHD Index</t>
    </r>
    <r>
      <rPr>
        <sz val="10"/>
        <rFont val="Tahoma"/>
        <family val="2"/>
      </rPr>
      <t xml:space="preserve">
   - The sequence 1-30 are the securities used in the calculation.
</t>
    </r>
    <r>
      <rPr>
        <b/>
        <sz val="10"/>
        <rFont val="Tahoma"/>
        <family val="2"/>
      </rPr>
      <t xml:space="preserve">sSET Index, SETCLMV Index, </t>
    </r>
    <r>
      <rPr>
        <b/>
        <strike/>
        <sz val="10"/>
        <color rgb="FFFF0000"/>
        <rFont val="Tahoma"/>
        <family val="2"/>
      </rPr>
      <t>SETTHSI</t>
    </r>
    <r>
      <rPr>
        <b/>
        <sz val="10"/>
        <color rgb="FFFF0000"/>
        <rFont val="Tahoma"/>
        <family val="2"/>
      </rPr>
      <t xml:space="preserve"> SETESG</t>
    </r>
    <r>
      <rPr>
        <b/>
        <sz val="10"/>
        <rFont val="Tahoma"/>
        <family val="2"/>
      </rPr>
      <t>, SETWB Index</t>
    </r>
    <r>
      <rPr>
        <sz val="10"/>
        <rFont val="Tahoma"/>
        <family val="2"/>
      </rPr>
      <t xml:space="preserve">
   - The sequence of the list of securities used in the calculation.</t>
    </r>
  </si>
  <si>
    <r>
      <t xml:space="preserve">ลำดับที่ของหลักทรัพย์
</t>
    </r>
    <r>
      <rPr>
        <b/>
        <sz val="10"/>
        <rFont val="Tahoma"/>
        <family val="2"/>
      </rPr>
      <t>SET50 Index</t>
    </r>
    <r>
      <rPr>
        <sz val="10"/>
        <rFont val="Tahoma"/>
        <family val="2"/>
      </rPr>
      <t xml:space="preserve">
   - ลำดับที่ 1-50 เป็นรายชื่อหลักทรัพย์ที่ใช้คำนวณ  Index
</t>
    </r>
    <r>
      <rPr>
        <b/>
        <sz val="10"/>
        <rFont val="Tahoma"/>
        <family val="2"/>
      </rPr>
      <t>SET100 Index</t>
    </r>
    <r>
      <rPr>
        <sz val="10"/>
        <rFont val="Tahoma"/>
        <family val="2"/>
      </rPr>
      <t xml:space="preserve">
   - ลำดับที่ 1-100 เป็นรายชื่อหลักทรัพย์ที่ใช้คำนวณ  Index
</t>
    </r>
    <r>
      <rPr>
        <b/>
        <sz val="10"/>
        <rFont val="Tahoma"/>
        <family val="2"/>
      </rPr>
      <t>SETHD Index</t>
    </r>
    <r>
      <rPr>
        <sz val="10"/>
        <rFont val="Tahoma"/>
        <family val="2"/>
      </rPr>
      <t xml:space="preserve">
   - ลำดับที่ 1-30 เป็นรายชื่อหลักทรัพย์ที่ใช้คำนวณ  Index
</t>
    </r>
    <r>
      <rPr>
        <b/>
        <sz val="10"/>
        <rFont val="Tahoma"/>
        <family val="2"/>
      </rPr>
      <t xml:space="preserve">sSET Index, SETCLMV Index, </t>
    </r>
    <r>
      <rPr>
        <b/>
        <strike/>
        <sz val="10"/>
        <color rgb="FFFF0000"/>
        <rFont val="Tahoma"/>
        <family val="2"/>
      </rPr>
      <t>SETTHSI</t>
    </r>
    <r>
      <rPr>
        <b/>
        <sz val="10"/>
        <color rgb="FFFF0000"/>
        <rFont val="Tahoma"/>
        <family val="2"/>
      </rPr>
      <t xml:space="preserve"> SETESG</t>
    </r>
    <r>
      <rPr>
        <b/>
        <sz val="10"/>
        <rFont val="Tahoma"/>
        <family val="2"/>
      </rPr>
      <t>, SETWB Index</t>
    </r>
    <r>
      <rPr>
        <sz val="10"/>
        <rFont val="Tahoma"/>
        <family val="2"/>
      </rPr>
      <t xml:space="preserve">
   - ลำดับที่ ของรายชื่อหลักทรัพย์ที่ใช้คำนวณ  Index</t>
    </r>
  </si>
  <si>
    <t>Template ID</t>
  </si>
  <si>
    <t>Template Name</t>
  </si>
  <si>
    <t>00</t>
  </si>
  <si>
    <t>01</t>
  </si>
  <si>
    <t>Meeting schedule of securities holders</t>
  </si>
  <si>
    <t>02</t>
  </si>
  <si>
    <t>03</t>
  </si>
  <si>
    <t>Increasing Capital</t>
  </si>
  <si>
    <t>04</t>
  </si>
  <si>
    <t>Issued Convertible Securities</t>
  </si>
  <si>
    <t>05</t>
  </si>
  <si>
    <t>06</t>
  </si>
  <si>
    <t>Changing the Par Value</t>
  </si>
  <si>
    <t>07</t>
  </si>
  <si>
    <t>Shares Repurchase</t>
  </si>
  <si>
    <t>08</t>
  </si>
  <si>
    <t xml:space="preserve">Resale of Share Repurchase </t>
  </si>
  <si>
    <t>09</t>
  </si>
  <si>
    <t>Tender Offer</t>
  </si>
  <si>
    <t>11</t>
  </si>
  <si>
    <t>Notification the exercise of warrant</t>
  </si>
  <si>
    <t>12</t>
  </si>
  <si>
    <t>Interest Payment of Debentures</t>
  </si>
  <si>
    <t>13</t>
  </si>
  <si>
    <t>Change of director or Executive</t>
  </si>
  <si>
    <t>14</t>
  </si>
  <si>
    <t>Resolution of holders</t>
  </si>
  <si>
    <t>15</t>
  </si>
  <si>
    <t>MD&amp;A</t>
  </si>
  <si>
    <t>16</t>
  </si>
  <si>
    <t>IFA's Opinion</t>
  </si>
  <si>
    <t>17</t>
  </si>
  <si>
    <t>Clarified information as SET requested</t>
  </si>
  <si>
    <t>18</t>
  </si>
  <si>
    <t>Listing</t>
  </si>
  <si>
    <t>19</t>
  </si>
  <si>
    <t>Additional listed securities</t>
  </si>
  <si>
    <t>20</t>
  </si>
  <si>
    <t>Change of company sector/Secondary market</t>
  </si>
  <si>
    <t>21</t>
  </si>
  <si>
    <t>Sign posted</t>
  </si>
  <si>
    <t>22</t>
  </si>
  <si>
    <t>Sign lifted</t>
  </si>
  <si>
    <t>23</t>
  </si>
  <si>
    <t>Investor reminding</t>
  </si>
  <si>
    <t>24</t>
  </si>
  <si>
    <t>Dissemination of operating results  via  SETSMART</t>
  </si>
  <si>
    <t>25</t>
  </si>
  <si>
    <t>Delisting</t>
  </si>
  <si>
    <t>26</t>
  </si>
  <si>
    <t>Change in Par value</t>
  </si>
  <si>
    <t>27</t>
  </si>
  <si>
    <t>Decreasing of paid-up Capital</t>
  </si>
  <si>
    <t>28</t>
  </si>
  <si>
    <t>Change of security's name</t>
  </si>
  <si>
    <t>29</t>
  </si>
  <si>
    <t xml:space="preserve">Stock excluded from the SET Index calculation </t>
  </si>
  <si>
    <t>30</t>
  </si>
  <si>
    <t>Change of the ceiling and floor price</t>
  </si>
  <si>
    <t>31</t>
  </si>
  <si>
    <t>Stabilization</t>
  </si>
  <si>
    <t>32</t>
  </si>
  <si>
    <t>End of stabilization Period</t>
  </si>
  <si>
    <t>33</t>
  </si>
  <si>
    <t>Changes to the number of shares per board lot</t>
  </si>
  <si>
    <t>34</t>
  </si>
  <si>
    <t>Cash balance</t>
  </si>
  <si>
    <t>35</t>
  </si>
  <si>
    <t>Financial statements commands from the SEC</t>
  </si>
  <si>
    <t>36</t>
  </si>
  <si>
    <t>SEC News</t>
  </si>
  <si>
    <t>37</t>
  </si>
  <si>
    <t>DW Cash balance</t>
  </si>
  <si>
    <t>38</t>
  </si>
  <si>
    <t>Information analysis</t>
  </si>
  <si>
    <t>41</t>
  </si>
  <si>
    <t>SET News Release</t>
  </si>
  <si>
    <t>42</t>
  </si>
  <si>
    <t>mai News Release</t>
  </si>
  <si>
    <t>43</t>
  </si>
  <si>
    <t>TSD News Release</t>
  </si>
  <si>
    <t>44</t>
  </si>
  <si>
    <t>STT (SETTRADE) News Release</t>
  </si>
  <si>
    <t>45</t>
  </si>
  <si>
    <t>TFEX News Release</t>
  </si>
  <si>
    <t>46</t>
  </si>
  <si>
    <t>Renewal of the Share Certificate</t>
  </si>
  <si>
    <t>47</t>
  </si>
  <si>
    <t>IPO Capital Increase</t>
  </si>
  <si>
    <t>48</t>
  </si>
  <si>
    <t>Appointment of the Securities Registrar</t>
  </si>
  <si>
    <t>51</t>
  </si>
  <si>
    <t>Form 45-1/ Form 45</t>
  </si>
  <si>
    <t>52</t>
  </si>
  <si>
    <t>Form 45-2</t>
  </si>
  <si>
    <t>53</t>
  </si>
  <si>
    <t>Form 45-3</t>
  </si>
  <si>
    <t>59</t>
  </si>
  <si>
    <t>NAV</t>
  </si>
  <si>
    <t>60</t>
  </si>
  <si>
    <t>Trading Alert List Information</t>
  </si>
  <si>
    <t>61</t>
  </si>
  <si>
    <t>Investor Alert News</t>
  </si>
  <si>
    <t>62</t>
  </si>
  <si>
    <t>Reprimand News</t>
  </si>
  <si>
    <t>63</t>
  </si>
  <si>
    <t>Clarification of News</t>
  </si>
  <si>
    <t>64</t>
  </si>
  <si>
    <t>Request for trading suspension</t>
  </si>
  <si>
    <t>65</t>
  </si>
  <si>
    <t>Clarification of Trading Alert List</t>
  </si>
  <si>
    <t>66</t>
  </si>
  <si>
    <t>Operating result</t>
  </si>
  <si>
    <t>67</t>
  </si>
  <si>
    <t>Connected transaction</t>
  </si>
  <si>
    <t>68</t>
  </si>
  <si>
    <t>Acquisition and disposition of assets</t>
  </si>
  <si>
    <t>69</t>
  </si>
  <si>
    <t>Capital reduction of property fund</t>
  </si>
  <si>
    <t>70</t>
  </si>
  <si>
    <t>Schedule of Unitholders Meeting</t>
  </si>
  <si>
    <t>71</t>
  </si>
  <si>
    <t>Contract Adjustments</t>
  </si>
  <si>
    <t>72</t>
  </si>
  <si>
    <t>Fund's increasing capital</t>
  </si>
  <si>
    <t>74</t>
  </si>
  <si>
    <t>Form for Reporting Share Repurchases</t>
  </si>
  <si>
    <t>75</t>
  </si>
  <si>
    <t>Report Form for the Resale of Shares</t>
  </si>
  <si>
    <t>76</t>
  </si>
  <si>
    <t>News Adjustment</t>
  </si>
  <si>
    <t>77</t>
  </si>
  <si>
    <t>News Distribute</t>
  </si>
  <si>
    <t>Pre-emtive Right</t>
  </si>
  <si>
    <t>79</t>
  </si>
  <si>
    <t>Change to normal sector</t>
  </si>
  <si>
    <t>Position Limit</t>
  </si>
  <si>
    <t>Rights to Subscribe for Additional NVDRs</t>
  </si>
  <si>
    <t>Settlement Price and Net Cash Settlement</t>
  </si>
  <si>
    <t>Report on the results of the sale of securities (F53-5)</t>
  </si>
  <si>
    <t>Schedule of Unit-holders' Meeting</t>
  </si>
  <si>
    <t>Meeting schedule of debenture holders</t>
  </si>
  <si>
    <t>Resolution of debenture holders</t>
  </si>
  <si>
    <t>Unit-holders' resolution</t>
  </si>
  <si>
    <t>Report on the results of the sale of derivative warrants (F53-5)</t>
  </si>
  <si>
    <t>The results of the sale of Warrants/TSR (F53-5)</t>
  </si>
  <si>
    <t>Notification the exercise of DW</t>
  </si>
  <si>
    <t>Right for subscription securities</t>
  </si>
  <si>
    <t>Right adjustment of DW</t>
  </si>
  <si>
    <t>Dividend payment / Omitted dividend payment</t>
  </si>
  <si>
    <t>Report on the results of the sale of unit (F53-5)</t>
  </si>
  <si>
    <t>Report on the results of the sale of Warrants/TSR (F53-5)</t>
  </si>
  <si>
    <t>Report on the results of the sale of convertible securities (F53-5)</t>
  </si>
  <si>
    <t>Adjustment of the number and the exercise</t>
  </si>
  <si>
    <t>Trading / Termination Commencement</t>
  </si>
  <si>
    <t>SET Ciruit Breaker</t>
  </si>
  <si>
    <t>A0</t>
  </si>
  <si>
    <t>Request for trading suspension of DW</t>
  </si>
  <si>
    <t>A1</t>
  </si>
  <si>
    <t>TFEX Ciruit Breaker</t>
  </si>
  <si>
    <t>A2</t>
  </si>
  <si>
    <t>TFEX trading halt</t>
  </si>
  <si>
    <t>A3</t>
  </si>
  <si>
    <t>Sign 'C' Posted</t>
  </si>
  <si>
    <t>A4</t>
  </si>
  <si>
    <t>Sign 'C' Remained</t>
  </si>
  <si>
    <t>A5</t>
  </si>
  <si>
    <t>Sign 'C' Lifted</t>
  </si>
  <si>
    <t>A6</t>
  </si>
  <si>
    <t>Change CFO Accounting</t>
  </si>
  <si>
    <t>A7</t>
  </si>
  <si>
    <t>Report on the result of exercise of DW (F53-5)</t>
  </si>
  <si>
    <t>A8</t>
  </si>
  <si>
    <t>A9</t>
  </si>
  <si>
    <t>Form 45</t>
  </si>
  <si>
    <t>Industry and Sector Name List for SET (Mid year 2006)</t>
  </si>
  <si>
    <t>Industry ID</t>
  </si>
  <si>
    <t>Sector ID</t>
  </si>
  <si>
    <t>Industry/Sector Name (Eng)</t>
  </si>
  <si>
    <t>Industry/Sector Name (Thai)</t>
  </si>
  <si>
    <t>Code</t>
  </si>
  <si>
    <t>Agro &amp; Food Industry</t>
  </si>
  <si>
    <t>เกษตรและอุตสาหกรรมอาหาร</t>
  </si>
  <si>
    <t>AGRO</t>
  </si>
  <si>
    <t>Agribusiness</t>
  </si>
  <si>
    <t>ธุรกิจการเกษตร</t>
  </si>
  <si>
    <t>AGRI</t>
  </si>
  <si>
    <t>Food and Beverage</t>
  </si>
  <si>
    <t>อาหารและเครื่องดื่ม</t>
  </si>
  <si>
    <t>FOOD</t>
  </si>
  <si>
    <t>Consumer Products</t>
  </si>
  <si>
    <t>สินค้าอุปโภคบริโภค</t>
  </si>
  <si>
    <t>CONSUMP</t>
  </si>
  <si>
    <t>Fashion</t>
  </si>
  <si>
    <t>แฟชั่น</t>
  </si>
  <si>
    <t>FASHION</t>
  </si>
  <si>
    <t>Home &amp; Office Products</t>
  </si>
  <si>
    <t>ของใช้ในครัวเรือนและสำนักงาน</t>
  </si>
  <si>
    <t>HOME</t>
  </si>
  <si>
    <t>Personal Products &amp; Pharmaceuticals</t>
  </si>
  <si>
    <t xml:space="preserve">ของใช้ส่วนตัวและเวชภัณฑ์ </t>
  </si>
  <si>
    <t>PERSON</t>
  </si>
  <si>
    <t>Financials</t>
  </si>
  <si>
    <t>ธุรกิจการเงิน</t>
  </si>
  <si>
    <t>FINCIAL</t>
  </si>
  <si>
    <t>Banking</t>
  </si>
  <si>
    <t>ธนาคาร</t>
  </si>
  <si>
    <t>BANK</t>
  </si>
  <si>
    <t>Finance and Securities</t>
  </si>
  <si>
    <t>เงินทุนและหลักทรัพย์</t>
  </si>
  <si>
    <t>FIN</t>
  </si>
  <si>
    <t>Insurance</t>
  </si>
  <si>
    <t>ประกันภัยและประกันชีวิต</t>
  </si>
  <si>
    <t>INSUR</t>
  </si>
  <si>
    <t>Industrials</t>
  </si>
  <si>
    <t>สินค้าอุตสาหกรรม</t>
  </si>
  <si>
    <t>INDUS</t>
  </si>
  <si>
    <t>Automotive</t>
  </si>
  <si>
    <t>ยานยนต์</t>
  </si>
  <si>
    <t>AUTO</t>
  </si>
  <si>
    <t>Industrial Materials &amp; Machinery</t>
  </si>
  <si>
    <t>วัสดุอุตสาหกรรมและเครื่องจักร</t>
  </si>
  <si>
    <t>IMM</t>
  </si>
  <si>
    <t>Paper &amp; Printing Materials</t>
  </si>
  <si>
    <t>กระดาษและวัสดุการพิมพ์</t>
  </si>
  <si>
    <t>PAPER</t>
  </si>
  <si>
    <t>Petrochemicals &amp; Chemicals</t>
  </si>
  <si>
    <t>ปิโตรเคมีและเคมีภัณฑ์</t>
  </si>
  <si>
    <t>PETRO</t>
  </si>
  <si>
    <t>Packaging</t>
  </si>
  <si>
    <t>บรรจุภัณฑ์</t>
  </si>
  <si>
    <t>PKG</t>
  </si>
  <si>
    <r>
      <rPr>
        <strike/>
        <sz val="10"/>
        <rFont val="Tahoma"/>
        <family val="2"/>
      </rPr>
      <t>Steel</t>
    </r>
    <r>
      <rPr>
        <sz val="10"/>
        <rFont val="Tahoma"/>
        <family val="2"/>
      </rPr>
      <t xml:space="preserve">
Steel and Metal Products</t>
    </r>
  </si>
  <si>
    <r>
      <rPr>
        <strike/>
        <sz val="10"/>
        <rFont val="Tahoma"/>
        <family val="2"/>
      </rPr>
      <t>เหล็ก</t>
    </r>
    <r>
      <rPr>
        <sz val="10"/>
        <rFont val="Tahoma"/>
        <family val="2"/>
      </rPr>
      <t xml:space="preserve">
เหล็ก และ ผลิตภัณฑ์โลหะ</t>
    </r>
  </si>
  <si>
    <t>STEEL</t>
  </si>
  <si>
    <t>- Effective on January 4, 2011
- Change Full Name of STEEL effective on July xx, 2021</t>
  </si>
  <si>
    <t>Property &amp; Construction</t>
  </si>
  <si>
    <t>อสังหาริมทรัพย์และก่อสร้าง</t>
  </si>
  <si>
    <t>PROPCON</t>
  </si>
  <si>
    <t>Construction Materials</t>
  </si>
  <si>
    <t xml:space="preserve">วัสดุก่อสร้าง </t>
  </si>
  <si>
    <t>CONMAT</t>
  </si>
  <si>
    <t>Property Fund &amp; REITs</t>
  </si>
  <si>
    <t>กองทุนรวมอสังหาริมทรัพย์และกองทรัสต์เพื่อการลงทุนในอสังหาริมทรัพย์</t>
  </si>
  <si>
    <t>PF&amp;REIT</t>
  </si>
  <si>
    <t>- Effective on March 30, 2008
- Change name from PFUND effective on January 2, 2014</t>
  </si>
  <si>
    <t>Property Development</t>
  </si>
  <si>
    <t>พัฒนาอสังหาริมทรัพย์</t>
  </si>
  <si>
    <t>PROP</t>
  </si>
  <si>
    <t>Construction Services</t>
  </si>
  <si>
    <t>บริการรับเหมาก่อสร้าง</t>
  </si>
  <si>
    <t>CONS</t>
  </si>
  <si>
    <t>Effective on January 2, 2014</t>
  </si>
  <si>
    <t>Resources</t>
  </si>
  <si>
    <t>ทรัพยากร</t>
  </si>
  <si>
    <t>RESOURC</t>
  </si>
  <si>
    <t>Energy &amp; Utilities</t>
  </si>
  <si>
    <t xml:space="preserve">พลังงานและสาธารณูปโภค </t>
  </si>
  <si>
    <t>ENERG</t>
  </si>
  <si>
    <t>Mining</t>
  </si>
  <si>
    <t>เหมืองแร่</t>
  </si>
  <si>
    <t>MINE</t>
  </si>
  <si>
    <t>Services</t>
  </si>
  <si>
    <t>บริการ</t>
  </si>
  <si>
    <t>SERVICE</t>
  </si>
  <si>
    <t>Commerce</t>
  </si>
  <si>
    <t>พาณิชย์</t>
  </si>
  <si>
    <t>COMM</t>
  </si>
  <si>
    <t>Health Care Services</t>
  </si>
  <si>
    <t>การแพทย์</t>
  </si>
  <si>
    <t>HELTH</t>
  </si>
  <si>
    <t>Media &amp; Publishing</t>
  </si>
  <si>
    <t>สื่อและสิ่งพิมพ์</t>
  </si>
  <si>
    <t xml:space="preserve">MEDIA   </t>
  </si>
  <si>
    <t>Professional Services</t>
  </si>
  <si>
    <t>บริการเฉพาะกิจ</t>
  </si>
  <si>
    <t>PROF</t>
  </si>
  <si>
    <t>Tourism &amp; Leisure</t>
  </si>
  <si>
    <t>การท่องเที่ยวและสันทนาการ</t>
  </si>
  <si>
    <t>TOURISM</t>
  </si>
  <si>
    <t>Transportation &amp; Logistics</t>
  </si>
  <si>
    <t xml:space="preserve">ขนส่งและโลจิสติกส์ </t>
  </si>
  <si>
    <t>TRANS</t>
  </si>
  <si>
    <t>Technology</t>
  </si>
  <si>
    <t>เทคโนโลยี</t>
  </si>
  <si>
    <t>TECH</t>
  </si>
  <si>
    <t>Electronic Components</t>
  </si>
  <si>
    <t>ชิ้นส่วนอิเล็กทรอนิกส์</t>
  </si>
  <si>
    <t>ETRON</t>
  </si>
  <si>
    <t>Information &amp; Communication Technology</t>
  </si>
  <si>
    <t xml:space="preserve">เทคโนโลยีสารสนเทศและการสื่อสาร </t>
  </si>
  <si>
    <t>ICT</t>
  </si>
  <si>
    <t xml:space="preserve">Additional Industry/Sector ID </t>
  </si>
  <si>
    <t>All security types except common stock</t>
  </si>
  <si>
    <t>หลักทรัพย์ทุกประเภท ยกเว้นหุ้นสามัญ</t>
  </si>
  <si>
    <t>N/A</t>
  </si>
  <si>
    <t>Not have Industry ID (Industry ID = blank)</t>
  </si>
  <si>
    <t>SET Well-Being Index</t>
  </si>
  <si>
    <t>ดัชนี SET Well-Being</t>
  </si>
  <si>
    <t>SETWB</t>
  </si>
  <si>
    <t>Effective on the first business day of Apr, 2019 
Not have Industry ID (Industry ID = blank)</t>
  </si>
  <si>
    <r>
      <rPr>
        <strike/>
        <sz val="10"/>
        <rFont val="Tahoma"/>
        <family val="2"/>
      </rPr>
      <t>SETTHSI Index</t>
    </r>
    <r>
      <rPr>
        <sz val="10"/>
        <rFont val="Tahoma"/>
        <family val="2"/>
      </rPr>
      <t xml:space="preserve">
</t>
    </r>
    <r>
      <rPr>
        <sz val="10"/>
        <color rgb="FFFF0000"/>
        <rFont val="Tahoma"/>
        <family val="2"/>
      </rPr>
      <t>SET ESG Index</t>
    </r>
  </si>
  <si>
    <r>
      <rPr>
        <strike/>
        <sz val="10"/>
        <rFont val="Tahoma"/>
        <family val="2"/>
      </rPr>
      <t>ดัชนี SETTHSI</t>
    </r>
    <r>
      <rPr>
        <sz val="10"/>
        <rFont val="Tahoma"/>
        <family val="2"/>
      </rPr>
      <t xml:space="preserve">  
</t>
    </r>
    <r>
      <rPr>
        <sz val="10"/>
        <color rgb="FFFF0000"/>
        <rFont val="Tahoma"/>
        <family val="2"/>
      </rPr>
      <t>ดัชนี SET ESG</t>
    </r>
  </si>
  <si>
    <r>
      <rPr>
        <strike/>
        <sz val="10"/>
        <rFont val="Tahoma"/>
        <family val="2"/>
      </rPr>
      <t>SETTHSI</t>
    </r>
    <r>
      <rPr>
        <sz val="10"/>
        <rFont val="Tahoma"/>
        <family val="2"/>
      </rPr>
      <t xml:space="preserve">
</t>
    </r>
    <r>
      <rPr>
        <sz val="10"/>
        <color rgb="FFFF0000"/>
        <rFont val="Tahoma"/>
        <family val="2"/>
      </rPr>
      <t>SETESG</t>
    </r>
  </si>
  <si>
    <r>
      <t xml:space="preserve">- Effective on July 2, 2018
   Not have Industry ID (Industry ID = blank)
</t>
    </r>
    <r>
      <rPr>
        <sz val="10"/>
        <color rgb="FFFF0000"/>
        <rFont val="Tahoma"/>
        <family val="2"/>
      </rPr>
      <t>- Change name SETTHSI to SETESG , effective on Nov 6, 2023</t>
    </r>
  </si>
  <si>
    <t>SET CLMV Exposure Index</t>
  </si>
  <si>
    <t>ดัชนี SET CLMV Exposure</t>
  </si>
  <si>
    <t>SETCLMV</t>
  </si>
  <si>
    <t>Effective on July 2, 2018
Not have Industry ID (Industry ID = blank)</t>
  </si>
  <si>
    <t>SETHD Index</t>
  </si>
  <si>
    <t>ดัชนี SETHD</t>
  </si>
  <si>
    <t>SETHD</t>
  </si>
  <si>
    <t>Effective on July 4, 2011
Not have Industry ID (Industry ID = blank)</t>
  </si>
  <si>
    <t>sSET Index</t>
  </si>
  <si>
    <t>ดัชนี sSET</t>
  </si>
  <si>
    <t>sSET</t>
  </si>
  <si>
    <t>Effective on Jan 4, 2017
Not have Industry ID (Industry ID = blank)</t>
  </si>
  <si>
    <t>SET100 Index</t>
  </si>
  <si>
    <t>ดัชนี SET100</t>
  </si>
  <si>
    <t>SET100</t>
  </si>
  <si>
    <t>SET50 Index</t>
  </si>
  <si>
    <t>ดัชนี SET50</t>
  </si>
  <si>
    <t>SET50</t>
  </si>
  <si>
    <t>SET Index</t>
  </si>
  <si>
    <t>ดัชนีตลาดหลักทรัพย์</t>
  </si>
  <si>
    <t>SET</t>
  </si>
  <si>
    <t>Industry/Sector ID ในตารางด้านบนเป็น ID ที่กำหนดเพื่อใช้สำหรับอ้างอิงดัชนีตลาด และหุ้นประเภทอื่นๆ</t>
  </si>
  <si>
    <t>Industry/Sector ID mentioned in the above table are the ID(s) that are assigned to the referrence Index and others types of securities.</t>
  </si>
  <si>
    <t>Cancelled Industry/Sector</t>
  </si>
  <si>
    <t>Electrical Products and Computer</t>
  </si>
  <si>
    <t>เครื่องใช้ไฟฟ้าและคอมพิวเตอร์</t>
  </si>
  <si>
    <t xml:space="preserve">ELEC    </t>
  </si>
  <si>
    <t>Cancelled on July 3, 2006</t>
  </si>
  <si>
    <t>Non-Performing Group</t>
  </si>
  <si>
    <t>บริษัทจดทะเบียนที่แก้ไขการดำเนินงานไม่ได้ตามกำหนด</t>
  </si>
  <si>
    <t>NPG</t>
  </si>
  <si>
    <t>Jewelry and Ornaments</t>
  </si>
  <si>
    <t>อัญมณีและเครื่องประดับ</t>
  </si>
  <si>
    <t xml:space="preserve">JEWEL   </t>
  </si>
  <si>
    <t>Cancelled on January 4, 2005</t>
  </si>
  <si>
    <t>Machinary and Equipment</t>
  </si>
  <si>
    <t>เครื่องมือและเครื่องจักร</t>
  </si>
  <si>
    <t xml:space="preserve">MACH    </t>
  </si>
  <si>
    <t>Printing and Publishing</t>
  </si>
  <si>
    <t>การพิมพ์และสิ่งพิมพ์</t>
  </si>
  <si>
    <t xml:space="preserve">PRINT   </t>
  </si>
  <si>
    <t>Cancelled on January 3, 2006</t>
  </si>
  <si>
    <t>Warehouse and Silo</t>
  </si>
  <si>
    <t>คลังสินค้าและไซโล</t>
  </si>
  <si>
    <t xml:space="preserve">SILO    </t>
  </si>
  <si>
    <t>อื่นๆ</t>
  </si>
  <si>
    <t xml:space="preserve">OTHER   </t>
  </si>
  <si>
    <t>Cancelled on June 1, 2004</t>
  </si>
  <si>
    <t>Industry List for mai (Effectived on Jan 05, 2015)</t>
  </si>
  <si>
    <t xml:space="preserve">Industry ID </t>
  </si>
  <si>
    <t>Industry Name (Eng)</t>
  </si>
  <si>
    <t>Industry Name (Thai)</t>
  </si>
  <si>
    <t>Effectived on Jan 5, 2015</t>
  </si>
  <si>
    <t>Effectivec on Jan 5, 2015</t>
  </si>
  <si>
    <r>
      <t xml:space="preserve">- ตลาด mai ยังไม่มีการจัดกลุ่มหลักทรัพย์ในระดับหมวดธุรกิจ (Sector)
- ไฟล์ PSIMS จะส่งออกข้อมูลทั้ง Industry Index และ Sector Index ของตลาด mai เนื่องจากโครงสร้างของระบบซื้อขายจะต้องมีการกำหนด Sector ควบคู่ไปกับ Industry ด้วยเสมอ โดยมี ID และชื่อย่อดังตารางตามด้านล่าง มีผลตั้งแต่วันที่ 5 มกราคม 2558 ถึง 8 พฤษภาคม 2566
- ไฟล์ PSIMS จะส่งออกข้อมูลเฉพาะ Industry Index ของตลาด mai มีผลตั้งแต่วันที่ 8 พฤษภาคม 2566 เป็นต้นไป
- ตลาดหลักทรัพย์ฯ ขอความร่วมมือสมาชิก </t>
    </r>
    <r>
      <rPr>
        <u/>
        <sz val="10"/>
        <rFont val="Tahoma"/>
        <family val="2"/>
      </rPr>
      <t>แสดงข้อมูลกลุ่มอุตสาหกรรม (Industry Group) เท่านั้น</t>
    </r>
    <r>
      <rPr>
        <sz val="10"/>
        <rFont val="Tahoma"/>
        <family val="2"/>
      </rPr>
      <t xml:space="preserve"> แต่ไม่แสดงข้อมูลหมวดธุรกิจ (Sector) ของ ตลาด mai</t>
    </r>
  </si>
  <si>
    <r>
      <t xml:space="preserve">- mai market has not officially classified the securities in Sector level. 
- PSIMS files will provide the data for both “Industry Index” and “Sector Index” of mai Market. Due to the structure of the trading system, SET has to determine and assign the Industry index together with the Sector Index concurrently. The details of Industry ID and Sector ID are as the below table, effective from 5 January 2015 to May 8, 2023.
- PSIMS files will provide the data only Industry Index of mai market, effective on May 8, 2023
- SET would ask the members a cooperation to </t>
    </r>
    <r>
      <rPr>
        <u/>
        <sz val="10"/>
        <rFont val="Tahoma"/>
        <family val="2"/>
      </rPr>
      <t>display only Industry Index in mai market</t>
    </r>
    <r>
      <rPr>
        <sz val="10"/>
        <rFont val="Tahoma"/>
        <family val="2"/>
      </rPr>
      <t>.</t>
    </r>
  </si>
  <si>
    <t>All security types</t>
  </si>
  <si>
    <t>หลักทรัพย์ทุกประเภท</t>
  </si>
  <si>
    <t>- Common Stocks are classified by industry as above.
- Other security type have no Industry ID (Industry ID = blank)</t>
  </si>
  <si>
    <t>mai</t>
  </si>
  <si>
    <t>ดัชนี mai</t>
  </si>
  <si>
    <t>The above Industry/Sector ID are defined in order to refer to Market Index and other types of securities.</t>
  </si>
  <si>
    <t>MAIIND</t>
  </si>
  <si>
    <t>Effectived on Sep 03, 2012 , Cancelled on Jan 5,2015</t>
  </si>
  <si>
    <t>Medium-Sized</t>
  </si>
  <si>
    <t>ธุรกิจขนาดกลาง</t>
  </si>
  <si>
    <t>MEDSIZE</t>
  </si>
  <si>
    <t>Effectived on Aug 21, 2000 , Cancelled on Jan 5,2015</t>
  </si>
  <si>
    <r>
      <t xml:space="preserve">ไม่แสดงผล
</t>
    </r>
    <r>
      <rPr>
        <sz val="10"/>
        <rFont val="Tahoma"/>
        <family val="2"/>
      </rPr>
      <t>Effectived on Jan 5,2015 , Cancelled on May 8, 2023</t>
    </r>
  </si>
  <si>
    <t>Preferred Stock, Warrant, Unit Trust and ETF</t>
  </si>
  <si>
    <t>หลักทรัพย์บุริมสิทธิ, ใบสำคัญแสดงสิทธิ และหน่วยลงทุน และ กองทุนรวมอีทีเอฟ</t>
  </si>
  <si>
    <t>Not have Industry ID (Industry ID = blank)
Cancelled on May 8, 2023</t>
  </si>
  <si>
    <t>Reason Code</t>
  </si>
  <si>
    <t>Reason of  Sign Posting</t>
  </si>
  <si>
    <t>เหตุผลของการขึ้นเครื่องหมาย</t>
  </si>
  <si>
    <t>NP</t>
  </si>
  <si>
    <t>H</t>
  </si>
  <si>
    <t>SP</t>
  </si>
  <si>
    <t>NC</t>
  </si>
  <si>
    <t>Shareholders’ equity &lt; 50% of paid-up capital.</t>
  </si>
  <si>
    <t>ส่วนของผู้ถือหุ้น &lt; 50% ของทุนชำระแล้ว</t>
  </si>
  <si>
    <t>Regulator has ordered to rectify financial position or operating result.</t>
  </si>
  <si>
    <t>หน่วยงานกำกับฯ สั่งแก้ไขฐานะการเงินหรือการดำเนินงาน</t>
  </si>
  <si>
    <t>The Court issues an order accepting the petition for reorganization of the debtor’s business.</t>
  </si>
  <si>
    <t>ศาลรับคำร้องขอฟื้นฟูกิจการ</t>
  </si>
  <si>
    <t>The Court issues an order accepting the plaint in the bankruptcy action.</t>
  </si>
  <si>
    <t>ศาลรับคำฟ้องล้มละลาย</t>
  </si>
  <si>
    <t>Disclaimer by the auditor due to the reservation of scope limitation by the company.</t>
  </si>
  <si>
    <t>ผู้สอบบัญชีไม่แสดงความเห็น เนื่องจากถูกจำกัดขอบเขตโดยบริษัทจดทะเบียน</t>
  </si>
  <si>
    <t>SEC has notified to rectify financial statements.</t>
  </si>
  <si>
    <t>สำนักงาน ก.ล.ต. แจ้งให้แก้ไขงบการเงิน</t>
  </si>
  <si>
    <t>SEC has notified the company to arrange a special audit.</t>
  </si>
  <si>
    <t>สำนักงาน ก.ล.ต. แจ้งให้บริษัทจัดให้มี Special Audit</t>
  </si>
  <si>
    <t>The listed company is a cash company</t>
  </si>
  <si>
    <t>บริษัทจดทะเบียนเป็น Cash Company</t>
  </si>
  <si>
    <t> </t>
  </si>
  <si>
    <t>Last exercise of warrant/DW/TSR.</t>
  </si>
  <si>
    <t>การใช้สิทธิครั้งสุดท้ายของใบสำคัญแสดงสิทธิ/DW/TSR</t>
  </si>
  <si>
    <t>Dissolution of Fund</t>
  </si>
  <si>
    <t>การเลิกกองทุน</t>
  </si>
  <si>
    <t>The redemption and payment date of the Secured Debentures</t>
  </si>
  <si>
    <t>ครบกำหนดไถ่ถอนหุ้นกู้และชำระคืนเงินต้นและดอกเบี้ย</t>
  </si>
  <si>
    <t>Decreasing capital by reducing  number of shares.</t>
  </si>
  <si>
    <t>บริษัทลดทุนโดยลดจำนวนหุ้น</t>
  </si>
  <si>
    <t xml:space="preserve">Company sent F-45 but failed to submit financial statements. </t>
  </si>
  <si>
    <t xml:space="preserve">เผยแพร่ F45 ได้ แต่ไม่สามารถเผยแพร่งบการเงิน </t>
  </si>
  <si>
    <t xml:space="preserve">Company submitted financial statement to SET, but it cannot be disseminated. </t>
  </si>
  <si>
    <t>บริษัทนำส่งงบการเงินแต่ไม่สามารถเผยแพร่ผ่านสื่ออิเล็กทรอนิคส์</t>
  </si>
  <si>
    <t>SEC instructed company to amend its financial statements.</t>
  </si>
  <si>
    <t>ตลาดหลักทรัพย์ได้รับข้อมูลว่า สำนักงาน ก.ล.ต. ได้สั่งการให้บริษัทแก้ไขงบการเงิน</t>
  </si>
  <si>
    <t>Auditor declined to issue an opinion /unable to express confidence in FS,SEC may require for amendment.</t>
  </si>
  <si>
    <t>ผู้สอบบัญชีไม่แสดงความเห็น/ไม่ให้ความเชื่อมั่นต่องบซึ่ง SEC อาจสั่งแก้งบได้</t>
  </si>
  <si>
    <t>To provide time for investors to analyze information that might affect company's operations.</t>
  </si>
  <si>
    <t>ให้ผู้ลงทุนศึกษาข้อมูลเนื่องจากเป็นรายการสำคัญและอาจส่งผลต่อการดำเนินงาน</t>
  </si>
  <si>
    <t>Failure to submit financial statements by deadline.</t>
  </si>
  <si>
    <t>บริษัทไม่สามารถส่งงบการเงินภายในระยะเวลาที่กำหนด</t>
  </si>
  <si>
    <t>Auditor  give an adverse opinion which significantly affects financial statements.</t>
  </si>
  <si>
    <t>ผู้สอบแสดงความเห็นว่างบการเงินไม่ถูกต้องซึ่งมีผลกระทบอย่างมีนัยสำคัญต่องบการเงิน</t>
  </si>
  <si>
    <t>SET is considering company's financial status to determine whether or not it might be delisted.</t>
  </si>
  <si>
    <t>SET อยู่ระหว่างพิจารณาว่าบริษัทต้องปรับปรุงฐานะการเงินและการดำเนินงานหรือไม่</t>
  </si>
  <si>
    <t>Failure to submit the Thai financial statement.</t>
  </si>
  <si>
    <t>บริษัทยังไม่นำส่งงบการเงินภาษาไทย</t>
  </si>
  <si>
    <t xml:space="preserve">Significant information is circulating and SET is waiting for clarification. </t>
  </si>
  <si>
    <t>ปรากฎสารสนเทศที่สำคัญซึ่งตลาดหลักทรัพย์อยู่ระหว่างรอให้บริษัทชี้แจง</t>
  </si>
  <si>
    <t xml:space="preserve">Disclosed information from company is not complete or sufficiently clear. </t>
  </si>
  <si>
    <t>สารสนเทศที่ได้รับจากบริษัทยังไม่ครบถ้วนหรือชัดเจนเพียงพอ</t>
  </si>
  <si>
    <t>Previously posted H on company's securities, but company still unable to explain situation.</t>
  </si>
  <si>
    <t>ตามที่ได้ขึ้น H บริษัทยังไม่สามารถชี้แจงข้อมูลได้</t>
  </si>
  <si>
    <t>Company submitted significant information during a trading session.</t>
  </si>
  <si>
    <t>บริษัทส่งสารสนเทศสำคัญระหว่างทำการซื้อขาย</t>
  </si>
  <si>
    <t>Significant information is circulating, but SET has not  been informed.</t>
  </si>
  <si>
    <t>ปรากฎสารสนเทศที่กระทบต่อราคาแต่ไม่สามารถชี้แจงได้</t>
  </si>
  <si>
    <t>Company submitted information to SET, but it cannot be disseminated.</t>
  </si>
  <si>
    <t>บริษัทนำส่งสารสนเทศสำคัญแต่ไม่สามารถเผยแพร่ได้</t>
  </si>
  <si>
    <t>Company requested for suspension because it is in the process of disclosing significant information.</t>
  </si>
  <si>
    <t>บริษัทขอพักการซื้อขายหลักทรัพย์ชั่วคราวเนื่องจากรอการเปิดเผยสารสนเทศสำคัญ</t>
  </si>
  <si>
    <t>Trading of company's securities is abnormal.</t>
  </si>
  <si>
    <t>ภาวะการซื้อขายหลักทรัพย์ของบริษัทผิดปกติ</t>
  </si>
  <si>
    <t>Company had not appointed a sufficient number of audit committee members.</t>
  </si>
  <si>
    <t xml:space="preserve">บริษัทยังไม่สามารถแต่งตั้งกรรมการตรวจสอบได้ครบถ้วน </t>
  </si>
  <si>
    <t>Company violates or fails to comply with SET regulations.</t>
  </si>
  <si>
    <t>บริษัทฝ่าฝืนหรือละเลยไม่ปฏิบัติตามข้อกำหนดของตลาดหลักทรัพย์</t>
  </si>
  <si>
    <t>Possible delisting.</t>
  </si>
  <si>
    <t>บริษัทเข้าข่ายอาจถูกเพิกถอนหลักทรัพย์</t>
  </si>
  <si>
    <t>In order to be traded by purchasing with Cash Balance Account</t>
  </si>
  <si>
    <t>เพื่อเปิดให้ซื้อขาย โดยให้ซื้อด้วยบัญชี Cash Balance</t>
  </si>
  <si>
    <t>Remained NC sign and to be purchased with Cash Balance Account</t>
  </si>
  <si>
    <t>คงเครื่องหมาย NC และให้ซื้อด้วยบัญชี Cash Balance</t>
  </si>
  <si>
    <t>There exists circumstance which could potentially affect the issuer’s operation.</t>
  </si>
  <si>
    <t>มีเหตุการณ์ที่กระทบต่อการดำเนินการของบริษัทที่ออกใบสำคัญแสดงสิทธิอนุพันธ์</t>
  </si>
  <si>
    <t>There exists circumstance which could potentially affect the investment decision.</t>
  </si>
  <si>
    <t>มีเหตุการณ์ที่กระทบต่อการตัดสินใจในการลงทุนของผู้ลงทุน</t>
  </si>
  <si>
    <t>Securities on foreign underlying has been halted temporarily or suspended and having any sign posted or any other similar proceeding</t>
  </si>
  <si>
    <t>หลักทรัพย์อ้างอิงสินทรัพย์และ/หรือดัชนีต่างประเทศมีการหยุดซื้อขายหรือถูกสั่งห้ามซื้อขายเป็นการชั่วคราว</t>
  </si>
  <si>
    <t>The securities has abnormality in the Trading and triggered the Market Surveillance Measures</t>
  </si>
  <si>
    <t xml:space="preserve">การซื้อขายผิดไปจากสภาพปกติโดยไม่มีปัจจัยพื้นฐานรองรับ จนเป็นเหตุให้เข้าข่ายมาตรการกำกับการซื้อขาย Level 3 </t>
  </si>
  <si>
    <t>''</t>
  </si>
  <si>
    <t>Unspecified</t>
  </si>
  <si>
    <t>ไม่ระบุ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</si>
</sst>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
    <numFmt numFmtId="166" formatCode="mmmm\ d\,\ yyyy"/>
  </numFmts>
  <fonts count="41">
    <font>
      <sz val="14"/>
      <name val="Cordia New"/>
      <charset val="222"/>
    </font>
    <font>
      <sz val="14"/>
      <name val="Cordia New"/>
      <family val="2"/>
    </font>
    <font>
      <u/>
      <sz val="14"/>
      <name val="Cordia New"/>
      <family val="2"/>
    </font>
    <font>
      <sz val="12"/>
      <name val="CordiaUPC"/>
      <family val="2"/>
      <charset val="222"/>
    </font>
    <font>
      <sz val="12"/>
      <name val="AngsanaUPC"/>
      <family val="1"/>
      <charset val="222"/>
    </font>
    <font>
      <sz val="10"/>
      <name val="Arial"/>
      <family val="2"/>
    </font>
    <font>
      <sz val="8"/>
      <name val="Cordia New"/>
      <family val="2"/>
    </font>
    <font>
      <sz val="10"/>
      <name val="Tahoma"/>
      <family val="2"/>
    </font>
    <font>
      <u/>
      <sz val="14"/>
      <color theme="10"/>
      <name val="Cordia New"/>
      <family val="2"/>
    </font>
    <font>
      <b/>
      <sz val="10"/>
      <name val="Tahoma"/>
      <family val="2"/>
    </font>
    <font>
      <sz val="10"/>
      <color rgb="FFFF0000"/>
      <name val="Tahoma"/>
      <family val="2"/>
    </font>
    <font>
      <u/>
      <sz val="10"/>
      <color theme="10"/>
      <name val="Tahoma"/>
      <family val="2"/>
    </font>
    <font>
      <b/>
      <i/>
      <sz val="10"/>
      <name val="Tahoma"/>
      <family val="2"/>
    </font>
    <font>
      <sz val="10"/>
      <color indexed="8"/>
      <name val="Tahoma"/>
      <family val="2"/>
    </font>
    <font>
      <strike/>
      <sz val="10"/>
      <name val="Tahoma"/>
      <family val="2"/>
    </font>
    <font>
      <sz val="10"/>
      <color theme="1"/>
      <name val="Tahoma"/>
      <family val="2"/>
    </font>
    <font>
      <b/>
      <u/>
      <sz val="10"/>
      <name val="Tahoma"/>
      <family val="2"/>
    </font>
    <font>
      <u/>
      <sz val="10"/>
      <name val="Tahoma"/>
      <family val="2"/>
    </font>
    <font>
      <sz val="10"/>
      <color rgb="FF7030A0"/>
      <name val="Tahoma"/>
      <family val="2"/>
    </font>
    <font>
      <sz val="10"/>
      <color rgb="FF004200"/>
      <name val="Tahoma"/>
      <family val="2"/>
    </font>
    <font>
      <sz val="10"/>
      <color theme="0" tint="-0.499984740745262"/>
      <name val="Tahoma"/>
      <family val="2"/>
    </font>
    <font>
      <i/>
      <sz val="10"/>
      <name val="Tahoma"/>
      <family val="2"/>
    </font>
    <font>
      <b/>
      <u val="double"/>
      <sz val="10"/>
      <name val="Tahoma"/>
      <family val="2"/>
    </font>
    <font>
      <vertAlign val="superscript"/>
      <sz val="10"/>
      <name val="Tahoma"/>
      <family val="2"/>
    </font>
    <font>
      <b/>
      <sz val="14"/>
      <color theme="0" tint="-4.9989318521683403E-2"/>
      <name val="Tahoma"/>
      <family val="2"/>
    </font>
    <font>
      <sz val="8"/>
      <color rgb="FF000000"/>
      <name val="Tahoma"/>
      <family val="2"/>
    </font>
    <font>
      <sz val="10"/>
      <name val="Wingdings"/>
      <charset val="2"/>
    </font>
    <font>
      <strike/>
      <sz val="10"/>
      <color rgb="FFFF0000"/>
      <name val="Tahoma"/>
      <family val="2"/>
    </font>
    <font>
      <sz val="10"/>
      <color theme="0" tint="-0.499984740745262"/>
      <name val="Webdings"/>
      <family val="1"/>
      <charset val="2"/>
    </font>
    <font>
      <sz val="10"/>
      <color theme="1" tint="0.499984740745262"/>
      <name val="Tahoma"/>
      <family val="2"/>
    </font>
    <font>
      <sz val="10"/>
      <color theme="1" tint="0.499984740745262"/>
      <name val="Webdings"/>
      <family val="1"/>
      <charset val="2"/>
    </font>
    <font>
      <sz val="10"/>
      <color rgb="FF000000"/>
      <name val="Tahoma"/>
      <family val="2"/>
    </font>
    <font>
      <sz val="10"/>
      <color rgb="FF808080"/>
      <name val="Tahoma"/>
      <family val="2"/>
    </font>
    <font>
      <sz val="10"/>
      <color rgb="FF808080"/>
      <name val="Webdings"/>
      <family val="1"/>
      <charset val="2"/>
    </font>
    <font>
      <sz val="9"/>
      <color rgb="FF808080"/>
      <name val="Tahoma"/>
      <family val="2"/>
    </font>
    <font>
      <i/>
      <sz val="10"/>
      <color rgb="FF000000"/>
      <name val="Tahoma"/>
      <family val="2"/>
    </font>
    <font>
      <b/>
      <sz val="10"/>
      <color theme="1"/>
      <name val="Tahoma"/>
      <family val="2"/>
    </font>
    <font>
      <sz val="13.5"/>
      <color rgb="FF000000"/>
      <name val="Times New Roman"/>
      <family val="1"/>
    </font>
    <font>
      <strike/>
      <sz val="10"/>
      <color rgb="FF000000"/>
      <name val="Tahoma"/>
      <family val="2"/>
    </font>
    <font>
      <b/>
      <strike/>
      <sz val="10"/>
      <color rgb="FFFF0000"/>
      <name val="Tahoma"/>
      <family val="2"/>
    </font>
    <font>
      <b/>
      <sz val="10"/>
      <color rgb="FFFF0000"/>
      <name val="Tahoma"/>
      <family val="2"/>
    </font>
  </fonts>
  <fills count="15">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rgb="FFA6A6A6"/>
        <bgColor indexed="64"/>
      </patternFill>
    </fill>
    <fill>
      <patternFill patternType="solid">
        <fgColor rgb="FFF2F2F2"/>
        <bgColor indexed="64"/>
      </patternFill>
    </fill>
    <fill>
      <patternFill patternType="solid">
        <fgColor rgb="FFFFFF66"/>
        <bgColor indexed="64"/>
      </patternFill>
    </fill>
  </fills>
  <borders count="18">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6">
    <xf numFmtId="0" fontId="0" fillId="0" borderId="0"/>
    <xf numFmtId="0" fontId="1" fillId="0" borderId="0"/>
    <xf numFmtId="0" fontId="5" fillId="0" borderId="0"/>
    <xf numFmtId="0" fontId="3" fillId="0" borderId="0"/>
    <xf numFmtId="0" fontId="4" fillId="0" borderId="0"/>
    <xf numFmtId="0" fontId="8" fillId="0" borderId="0" applyNumberFormat="0" applyFill="0" applyBorder="0" applyAlignment="0" applyProtection="0">
      <alignment vertical="top"/>
      <protection locked="0"/>
    </xf>
  </cellStyleXfs>
  <cellXfs count="299">
    <xf numFmtId="0" fontId="0" fillId="0" borderId="0" xfId="0"/>
    <xf numFmtId="0" fontId="7" fillId="0" borderId="0" xfId="0" applyFont="1" applyAlignment="1">
      <alignment horizontal="left"/>
    </xf>
    <xf numFmtId="0" fontId="7" fillId="0" borderId="0" xfId="0" applyFont="1" applyAlignment="1">
      <alignment vertical="top"/>
    </xf>
    <xf numFmtId="0" fontId="9" fillId="0" borderId="0" xfId="0" applyFont="1" applyAlignment="1">
      <alignment vertical="top"/>
    </xf>
    <xf numFmtId="0" fontId="9" fillId="3" borderId="4" xfId="0" applyFont="1" applyFill="1" applyBorder="1" applyAlignment="1">
      <alignment horizontal="center" vertical="top"/>
    </xf>
    <xf numFmtId="0" fontId="7" fillId="0" borderId="4" xfId="0" applyFont="1" applyBorder="1" applyAlignment="1">
      <alignment horizontal="center" vertical="top"/>
    </xf>
    <xf numFmtId="0" fontId="7" fillId="0" borderId="4" xfId="0" quotePrefix="1" applyFont="1" applyBorder="1" applyAlignment="1">
      <alignment vertical="top" wrapText="1"/>
    </xf>
    <xf numFmtId="0" fontId="10" fillId="2" borderId="4" xfId="0" applyFont="1" applyFill="1" applyBorder="1" applyAlignment="1">
      <alignment horizontal="center" vertical="top"/>
    </xf>
    <xf numFmtId="14" fontId="7" fillId="0" borderId="4" xfId="0" applyNumberFormat="1" applyFont="1" applyBorder="1" applyAlignment="1">
      <alignment horizontal="center" vertical="top"/>
    </xf>
    <xf numFmtId="0" fontId="11" fillId="0" borderId="0" xfId="5" applyFont="1" applyFill="1" applyAlignment="1" applyProtection="1">
      <alignment horizontal="right" vertical="top" wrapText="1"/>
    </xf>
    <xf numFmtId="0" fontId="9" fillId="4" borderId="4" xfId="0" applyFont="1" applyFill="1" applyBorder="1" applyAlignment="1">
      <alignment horizontal="center" vertical="top" wrapText="1"/>
    </xf>
    <xf numFmtId="0" fontId="7" fillId="0" borderId="4" xfId="0" applyFont="1" applyBorder="1" applyAlignment="1">
      <alignment horizontal="left" vertical="top" wrapText="1"/>
    </xf>
    <xf numFmtId="0" fontId="7" fillId="0" borderId="4" xfId="0" applyFont="1" applyBorder="1" applyAlignment="1">
      <alignment vertical="top"/>
    </xf>
    <xf numFmtId="0" fontId="9" fillId="0" borderId="4" xfId="0" applyFont="1" applyBorder="1" applyAlignment="1">
      <alignment horizontal="center" vertical="top"/>
    </xf>
    <xf numFmtId="0" fontId="7" fillId="0" borderId="4" xfId="0" applyFont="1" applyBorder="1" applyAlignment="1">
      <alignment vertical="top" wrapText="1"/>
    </xf>
    <xf numFmtId="0" fontId="7" fillId="0" borderId="0" xfId="0" applyFont="1" applyAlignment="1">
      <alignment vertical="top" wrapText="1"/>
    </xf>
    <xf numFmtId="0" fontId="7" fillId="0" borderId="0" xfId="0" applyFont="1" applyAlignment="1">
      <alignment horizontal="left" vertical="top" wrapText="1"/>
    </xf>
    <xf numFmtId="0" fontId="9" fillId="0" borderId="0" xfId="0" applyFont="1" applyAlignment="1">
      <alignment horizontal="left" vertical="top"/>
    </xf>
    <xf numFmtId="0" fontId="9" fillId="0" borderId="0" xfId="0" applyFont="1" applyAlignment="1">
      <alignment horizontal="right" vertical="top"/>
    </xf>
    <xf numFmtId="0" fontId="9" fillId="0" borderId="0" xfId="0" applyFont="1" applyAlignment="1">
      <alignment horizontal="center" vertical="top"/>
    </xf>
    <xf numFmtId="0" fontId="7" fillId="0" borderId="0" xfId="0" applyFont="1" applyAlignment="1">
      <alignment horizontal="center" vertical="top" wrapText="1"/>
    </xf>
    <xf numFmtId="0" fontId="9" fillId="4" borderId="4" xfId="1" applyFont="1" applyFill="1" applyBorder="1" applyAlignment="1">
      <alignment horizontal="center" vertical="top" wrapText="1"/>
    </xf>
    <xf numFmtId="0" fontId="15" fillId="0" borderId="0" xfId="0" applyFont="1" applyAlignment="1">
      <alignment vertical="top"/>
    </xf>
    <xf numFmtId="0" fontId="7" fillId="0" borderId="4" xfId="0" quotePrefix="1" applyFont="1" applyBorder="1" applyAlignment="1">
      <alignment horizontal="center" vertical="top"/>
    </xf>
    <xf numFmtId="0" fontId="7" fillId="0" borderId="0" xfId="0" applyFont="1" applyAlignment="1">
      <alignment horizontal="center" vertical="top"/>
    </xf>
    <xf numFmtId="0" fontId="9" fillId="4" borderId="4" xfId="0" applyFont="1" applyFill="1" applyBorder="1" applyAlignment="1">
      <alignment horizontal="center"/>
    </xf>
    <xf numFmtId="0" fontId="7" fillId="0" borderId="0" xfId="0" applyFont="1"/>
    <xf numFmtId="0" fontId="14" fillId="0" borderId="4" xfId="1" applyFont="1" applyBorder="1" applyAlignment="1">
      <alignment horizontal="center"/>
    </xf>
    <xf numFmtId="0" fontId="14" fillId="0" borderId="4" xfId="1" applyFont="1" applyBorder="1"/>
    <xf numFmtId="0" fontId="7" fillId="0" borderId="4" xfId="1" applyFont="1" applyBorder="1" applyAlignment="1">
      <alignment horizontal="center"/>
    </xf>
    <xf numFmtId="0" fontId="7" fillId="0" borderId="4" xfId="1" applyFont="1" applyBorder="1"/>
    <xf numFmtId="0" fontId="7" fillId="0" borderId="0" xfId="1" applyFont="1"/>
    <xf numFmtId="0" fontId="9" fillId="4" borderId="5" xfId="1" applyFont="1" applyFill="1" applyBorder="1" applyAlignment="1">
      <alignment horizontal="center" vertical="top" wrapText="1"/>
    </xf>
    <xf numFmtId="0" fontId="9" fillId="4" borderId="5" xfId="1" applyFont="1" applyFill="1" applyBorder="1" applyAlignment="1">
      <alignment horizontal="center" vertical="top"/>
    </xf>
    <xf numFmtId="0" fontId="9" fillId="6" borderId="3" xfId="1" applyFont="1" applyFill="1" applyBorder="1" applyAlignment="1">
      <alignment horizontal="center" vertical="top"/>
    </xf>
    <xf numFmtId="0" fontId="9" fillId="6" borderId="3" xfId="1" applyFont="1" applyFill="1" applyBorder="1" applyAlignment="1">
      <alignment vertical="top"/>
    </xf>
    <xf numFmtId="0" fontId="9" fillId="6" borderId="3" xfId="1" applyFont="1" applyFill="1" applyBorder="1" applyAlignment="1">
      <alignment vertical="top" wrapText="1"/>
    </xf>
    <xf numFmtId="0" fontId="9" fillId="6" borderId="6" xfId="1" applyFont="1" applyFill="1" applyBorder="1" applyAlignment="1">
      <alignment horizontal="center" vertical="top"/>
    </xf>
    <xf numFmtId="0" fontId="9" fillId="6" borderId="6" xfId="1" applyFont="1" applyFill="1" applyBorder="1" applyAlignment="1">
      <alignment vertical="top"/>
    </xf>
    <xf numFmtId="0" fontId="9" fillId="6" borderId="6" xfId="1" applyFont="1" applyFill="1" applyBorder="1" applyAlignment="1">
      <alignment vertical="top" wrapText="1"/>
    </xf>
    <xf numFmtId="0" fontId="7" fillId="0" borderId="0" xfId="1" applyFont="1" applyAlignment="1">
      <alignment horizontal="center" vertical="top"/>
    </xf>
    <xf numFmtId="0" fontId="7" fillId="0" borderId="0" xfId="1" applyFont="1" applyAlignment="1">
      <alignment vertical="top"/>
    </xf>
    <xf numFmtId="0" fontId="7" fillId="0" borderId="0" xfId="1" applyFont="1" applyAlignment="1">
      <alignment vertical="top" wrapText="1"/>
    </xf>
    <xf numFmtId="0" fontId="10" fillId="0" borderId="0" xfId="1" applyFont="1" applyAlignment="1">
      <alignment wrapText="1"/>
    </xf>
    <xf numFmtId="0" fontId="16" fillId="0" borderId="0" xfId="1" applyFont="1" applyAlignment="1">
      <alignment horizontal="left" vertical="top"/>
    </xf>
    <xf numFmtId="0" fontId="7" fillId="0" borderId="0" xfId="1" quotePrefix="1" applyFont="1" applyAlignment="1">
      <alignment horizontal="left" vertical="top" wrapText="1"/>
    </xf>
    <xf numFmtId="0" fontId="7" fillId="0" borderId="0" xfId="1" applyFont="1" applyAlignment="1">
      <alignment horizontal="left" vertical="top" wrapText="1"/>
    </xf>
    <xf numFmtId="0" fontId="7" fillId="0" borderId="7" xfId="1" applyFont="1" applyBorder="1"/>
    <xf numFmtId="0" fontId="7" fillId="0" borderId="3" xfId="1" applyFont="1" applyBorder="1" applyAlignment="1">
      <alignment horizontal="center" vertical="top"/>
    </xf>
    <xf numFmtId="0" fontId="7" fillId="0" borderId="3" xfId="1" applyFont="1" applyBorder="1" applyAlignment="1">
      <alignment vertical="top"/>
    </xf>
    <xf numFmtId="0" fontId="7" fillId="0" borderId="3" xfId="1" applyFont="1" applyBorder="1" applyAlignment="1">
      <alignment vertical="top" wrapText="1"/>
    </xf>
    <xf numFmtId="0" fontId="7" fillId="0" borderId="3" xfId="1" applyFont="1" applyBorder="1" applyAlignment="1">
      <alignment horizontal="center" vertical="top" wrapText="1"/>
    </xf>
    <xf numFmtId="166" fontId="7" fillId="0" borderId="3" xfId="1" applyNumberFormat="1" applyFont="1" applyBorder="1" applyAlignment="1">
      <alignment horizontal="left" vertical="top" wrapText="1"/>
    </xf>
    <xf numFmtId="0" fontId="10" fillId="0" borderId="6" xfId="1" applyFont="1" applyBorder="1" applyAlignment="1">
      <alignment horizontal="center" vertical="top"/>
    </xf>
    <xf numFmtId="0" fontId="7" fillId="0" borderId="6" xfId="1" applyFont="1" applyBorder="1" applyAlignment="1">
      <alignment horizontal="center" vertical="top" wrapText="1"/>
    </xf>
    <xf numFmtId="0" fontId="7" fillId="0" borderId="6" xfId="1" applyFont="1" applyBorder="1" applyAlignment="1">
      <alignment vertical="top" wrapText="1"/>
    </xf>
    <xf numFmtId="166" fontId="7" fillId="0" borderId="6" xfId="1" applyNumberFormat="1" applyFont="1" applyBorder="1" applyAlignment="1">
      <alignment horizontal="left" vertical="top" wrapText="1"/>
    </xf>
    <xf numFmtId="0" fontId="16" fillId="0" borderId="0" xfId="1" applyFont="1" applyAlignment="1">
      <alignment vertical="top"/>
    </xf>
    <xf numFmtId="0" fontId="7" fillId="0" borderId="0" xfId="1" applyFont="1" applyAlignment="1">
      <alignment horizontal="left" vertical="top"/>
    </xf>
    <xf numFmtId="0" fontId="18" fillId="0" borderId="0" xfId="1" applyFont="1"/>
    <xf numFmtId="0" fontId="7" fillId="0" borderId="3" xfId="1" applyFont="1" applyBorder="1" applyAlignment="1">
      <alignment wrapText="1"/>
    </xf>
    <xf numFmtId="0" fontId="7" fillId="0" borderId="8" xfId="1" applyFont="1" applyBorder="1" applyAlignment="1">
      <alignment horizontal="center" vertical="top"/>
    </xf>
    <xf numFmtId="0" fontId="7" fillId="0" borderId="8" xfId="1" applyFont="1" applyBorder="1" applyAlignment="1">
      <alignment vertical="top"/>
    </xf>
    <xf numFmtId="0" fontId="7" fillId="0" borderId="8" xfId="1" applyFont="1" applyBorder="1" applyAlignment="1">
      <alignment vertical="top" wrapText="1"/>
    </xf>
    <xf numFmtId="0" fontId="10" fillId="0" borderId="8" xfId="1" applyFont="1" applyBorder="1" applyAlignment="1">
      <alignment wrapText="1"/>
    </xf>
    <xf numFmtId="0" fontId="7" fillId="0" borderId="0" xfId="1" applyFont="1" applyAlignment="1">
      <alignment horizontal="center"/>
    </xf>
    <xf numFmtId="0" fontId="9" fillId="6" borderId="3" xfId="2" applyFont="1" applyFill="1" applyBorder="1" applyAlignment="1">
      <alignment vertical="top" wrapText="1"/>
    </xf>
    <xf numFmtId="0" fontId="7" fillId="0" borderId="3" xfId="1" applyFont="1" applyBorder="1" applyAlignment="1">
      <alignment horizontal="left" vertical="top" wrapText="1"/>
    </xf>
    <xf numFmtId="166" fontId="7" fillId="0" borderId="3" xfId="1" applyNumberFormat="1" applyFont="1" applyBorder="1" applyAlignment="1">
      <alignment horizontal="left" vertical="top"/>
    </xf>
    <xf numFmtId="0" fontId="7" fillId="0" borderId="3" xfId="1" quotePrefix="1" applyFont="1" applyBorder="1" applyAlignment="1">
      <alignment vertical="top" wrapText="1"/>
    </xf>
    <xf numFmtId="0" fontId="7" fillId="0" borderId="3" xfId="1" applyFont="1" applyBorder="1"/>
    <xf numFmtId="0" fontId="7" fillId="0" borderId="6" xfId="1" applyFont="1" applyBorder="1" applyAlignment="1">
      <alignment horizontal="center" vertical="top"/>
    </xf>
    <xf numFmtId="0" fontId="7" fillId="0" borderId="6" xfId="1" applyFont="1" applyBorder="1"/>
    <xf numFmtId="0" fontId="12" fillId="0" borderId="0" xfId="1" applyFont="1" applyAlignment="1">
      <alignment vertical="top"/>
    </xf>
    <xf numFmtId="0" fontId="9" fillId="0" borderId="0" xfId="1" applyFont="1" applyAlignment="1">
      <alignment vertical="top"/>
    </xf>
    <xf numFmtId="0" fontId="7" fillId="0" borderId="6" xfId="1" applyFont="1" applyBorder="1" applyAlignment="1">
      <alignment vertical="top"/>
    </xf>
    <xf numFmtId="0" fontId="19" fillId="0" borderId="0" xfId="1" applyFont="1"/>
    <xf numFmtId="0" fontId="9" fillId="0" borderId="0" xfId="1" applyFont="1" applyAlignment="1">
      <alignment horizontal="left"/>
    </xf>
    <xf numFmtId="0" fontId="20" fillId="0" borderId="0" xfId="1" applyFont="1" applyAlignment="1">
      <alignment vertical="top" wrapText="1"/>
    </xf>
    <xf numFmtId="0" fontId="20" fillId="0" borderId="0" xfId="1" applyFont="1" applyAlignment="1">
      <alignment horizontal="center" vertical="top" wrapText="1"/>
    </xf>
    <xf numFmtId="166" fontId="7" fillId="0" borderId="6" xfId="1" applyNumberFormat="1" applyFont="1" applyBorder="1" applyAlignment="1">
      <alignment horizontal="left" vertical="top"/>
    </xf>
    <xf numFmtId="0" fontId="9" fillId="4" borderId="4" xfId="0" applyFont="1" applyFill="1" applyBorder="1" applyAlignment="1">
      <alignment vertical="top" wrapText="1"/>
    </xf>
    <xf numFmtId="0" fontId="7" fillId="0" borderId="4" xfId="0" applyFont="1" applyBorder="1" applyAlignment="1">
      <alignment horizontal="center" vertical="top" wrapText="1"/>
    </xf>
    <xf numFmtId="164" fontId="7" fillId="0" borderId="4" xfId="0" applyNumberFormat="1" applyFont="1" applyBorder="1" applyAlignment="1">
      <alignment horizontal="center" vertical="top" wrapText="1"/>
    </xf>
    <xf numFmtId="0" fontId="7" fillId="0" borderId="4" xfId="4" applyFont="1" applyBorder="1" applyAlignment="1">
      <alignment horizontal="left" vertical="top" wrapText="1"/>
    </xf>
    <xf numFmtId="164" fontId="7" fillId="0" borderId="4" xfId="0" quotePrefix="1" applyNumberFormat="1" applyFont="1" applyBorder="1" applyAlignment="1">
      <alignment horizontal="center" vertical="top" wrapText="1"/>
    </xf>
    <xf numFmtId="0" fontId="7" fillId="0" borderId="4" xfId="3" applyFont="1" applyBorder="1" applyAlignment="1">
      <alignment vertical="top" wrapText="1"/>
    </xf>
    <xf numFmtId="164" fontId="7" fillId="0" borderId="0" xfId="0" quotePrefix="1" applyNumberFormat="1" applyFont="1" applyAlignment="1">
      <alignment horizontal="center" vertical="top" wrapText="1"/>
    </xf>
    <xf numFmtId="0" fontId="7" fillId="0" borderId="0" xfId="3" applyFont="1" applyAlignment="1">
      <alignment vertical="top" wrapText="1"/>
    </xf>
    <xf numFmtId="0" fontId="7" fillId="0" borderId="0" xfId="0" applyFont="1" applyAlignment="1">
      <alignment horizontal="left" vertical="top"/>
    </xf>
    <xf numFmtId="164" fontId="7" fillId="0" borderId="0" xfId="0" quotePrefix="1" applyNumberFormat="1" applyFont="1" applyAlignment="1">
      <alignment horizontal="center" vertical="top"/>
    </xf>
    <xf numFmtId="0" fontId="7" fillId="0" borderId="0" xfId="3" applyFont="1" applyAlignment="1">
      <alignment vertical="top"/>
    </xf>
    <xf numFmtId="0" fontId="7" fillId="0" borderId="4" xfId="1" applyFont="1" applyBorder="1" applyAlignment="1">
      <alignment horizontal="left" vertical="top" wrapText="1"/>
    </xf>
    <xf numFmtId="0" fontId="7" fillId="0" borderId="4" xfId="1" applyFont="1" applyBorder="1" applyAlignment="1">
      <alignment vertical="top" wrapText="1"/>
    </xf>
    <xf numFmtId="0" fontId="7" fillId="0" borderId="4" xfId="1" applyFont="1" applyBorder="1" applyAlignment="1">
      <alignment vertical="top"/>
    </xf>
    <xf numFmtId="165" fontId="7" fillId="0" borderId="0" xfId="1" applyNumberFormat="1" applyFont="1" applyAlignment="1">
      <alignment horizontal="left" vertical="top" wrapText="1"/>
    </xf>
    <xf numFmtId="0" fontId="7" fillId="0" borderId="0" xfId="1" applyFont="1" applyAlignment="1">
      <alignment horizontal="center" vertical="top" wrapText="1"/>
    </xf>
    <xf numFmtId="0" fontId="17" fillId="0" borderId="0" xfId="1" applyFont="1" applyAlignment="1">
      <alignment vertical="top"/>
    </xf>
    <xf numFmtId="0" fontId="22" fillId="0" borderId="0" xfId="1" applyFont="1" applyAlignment="1">
      <alignment vertical="top" wrapText="1"/>
    </xf>
    <xf numFmtId="0" fontId="18" fillId="0" borderId="0" xfId="1" applyFont="1" applyAlignment="1">
      <alignment vertical="top" wrapText="1"/>
    </xf>
    <xf numFmtId="0" fontId="7" fillId="0" borderId="0" xfId="3" quotePrefix="1" applyFont="1" applyAlignment="1">
      <alignment vertical="top"/>
    </xf>
    <xf numFmtId="0" fontId="17" fillId="0" borderId="0" xfId="0" applyFont="1" applyAlignment="1">
      <alignment horizontal="left" vertical="top"/>
    </xf>
    <xf numFmtId="0" fontId="7" fillId="0" borderId="5" xfId="0" applyFont="1" applyBorder="1" applyAlignment="1">
      <alignment horizontal="left" vertical="top" wrapText="1"/>
    </xf>
    <xf numFmtId="0" fontId="7" fillId="0" borderId="5" xfId="0" applyFont="1" applyBorder="1" applyAlignment="1">
      <alignment vertical="top" wrapText="1"/>
    </xf>
    <xf numFmtId="0" fontId="7" fillId="0" borderId="5" xfId="0" applyFont="1" applyBorder="1" applyAlignment="1">
      <alignment horizontal="center" vertical="top" wrapText="1"/>
    </xf>
    <xf numFmtId="0" fontId="7" fillId="0" borderId="11" xfId="0" applyFont="1" applyBorder="1" applyAlignment="1">
      <alignment vertical="top"/>
    </xf>
    <xf numFmtId="0" fontId="7" fillId="0" borderId="0" xfId="0" quotePrefix="1" applyFont="1" applyAlignment="1">
      <alignment vertical="top"/>
    </xf>
    <xf numFmtId="0" fontId="17" fillId="0" borderId="0" xfId="0" applyFont="1" applyAlignment="1">
      <alignment vertical="top"/>
    </xf>
    <xf numFmtId="0" fontId="7" fillId="0" borderId="0" xfId="0" quotePrefix="1" applyFont="1" applyAlignment="1">
      <alignment horizontal="left" vertical="top"/>
    </xf>
    <xf numFmtId="0" fontId="7" fillId="0" borderId="4" xfId="0" applyFont="1" applyBorder="1" applyAlignment="1">
      <alignment horizontal="justify" vertical="top" wrapText="1"/>
    </xf>
    <xf numFmtId="0" fontId="10" fillId="0" borderId="0" xfId="0" applyFont="1" applyAlignment="1">
      <alignment vertical="top" wrapText="1"/>
    </xf>
    <xf numFmtId="0" fontId="10" fillId="0" borderId="0" xfId="0" quotePrefix="1" applyFont="1" applyAlignment="1">
      <alignment vertical="top" wrapText="1"/>
    </xf>
    <xf numFmtId="0" fontId="9" fillId="0" borderId="0" xfId="0" applyFont="1" applyAlignment="1">
      <alignment horizontal="left" vertical="top" wrapText="1" indent="3"/>
    </xf>
    <xf numFmtId="0" fontId="7" fillId="0" borderId="0" xfId="0" applyFont="1" applyAlignment="1">
      <alignment horizontal="left" vertical="top" wrapText="1" indent="4"/>
    </xf>
    <xf numFmtId="0" fontId="7" fillId="0" borderId="0" xfId="3" quotePrefix="1" applyFont="1" applyAlignment="1">
      <alignment vertical="top" wrapText="1"/>
    </xf>
    <xf numFmtId="0" fontId="7" fillId="0" borderId="0" xfId="0" quotePrefix="1" applyFont="1" applyAlignment="1">
      <alignment vertical="top" wrapText="1"/>
    </xf>
    <xf numFmtId="0" fontId="7" fillId="0" borderId="0" xfId="0" quotePrefix="1" applyFont="1" applyAlignment="1">
      <alignment horizontal="left" vertical="top" indent="1"/>
    </xf>
    <xf numFmtId="0" fontId="9" fillId="0" borderId="0" xfId="0" applyFont="1" applyAlignment="1">
      <alignment horizontal="left" vertical="top" indent="6"/>
    </xf>
    <xf numFmtId="0" fontId="9" fillId="0" borderId="0" xfId="0" applyFont="1" applyAlignment="1">
      <alignment horizontal="left" vertical="top" indent="7"/>
    </xf>
    <xf numFmtId="0" fontId="7" fillId="0" borderId="0" xfId="0" applyFont="1" applyAlignment="1">
      <alignment horizontal="left" vertical="top" indent="2"/>
    </xf>
    <xf numFmtId="0" fontId="7" fillId="0" borderId="0" xfId="0" applyFont="1" applyAlignment="1">
      <alignment horizontal="left" vertical="top" indent="6"/>
    </xf>
    <xf numFmtId="0" fontId="7" fillId="0" borderId="0" xfId="0" applyFont="1" applyAlignment="1">
      <alignment horizontal="left" vertical="top" indent="7"/>
    </xf>
    <xf numFmtId="0" fontId="9" fillId="0" borderId="0" xfId="0" applyFont="1" applyAlignment="1">
      <alignment vertical="top" wrapText="1"/>
    </xf>
    <xf numFmtId="0" fontId="7" fillId="0" borderId="4" xfId="0" quotePrefix="1" applyFont="1" applyBorder="1" applyAlignment="1">
      <alignment horizontal="center" vertical="top" wrapText="1"/>
    </xf>
    <xf numFmtId="0" fontId="7" fillId="0" borderId="0" xfId="3" applyFont="1" applyAlignment="1">
      <alignment horizontal="left" vertical="top" indent="1"/>
    </xf>
    <xf numFmtId="0" fontId="7" fillId="0" borderId="0" xfId="3" applyFont="1" applyAlignment="1">
      <alignment horizontal="left" vertical="top" indent="3"/>
    </xf>
    <xf numFmtId="0" fontId="7" fillId="0" borderId="0" xfId="4" applyFont="1" applyAlignment="1">
      <alignment horizontal="left" vertical="top" wrapText="1"/>
    </xf>
    <xf numFmtId="0" fontId="7" fillId="0" borderId="0" xfId="0" quotePrefix="1" applyFont="1" applyAlignment="1">
      <alignment horizontal="left" vertical="top" indent="8"/>
    </xf>
    <xf numFmtId="0" fontId="7" fillId="0" borderId="0" xfId="3" applyFont="1" applyAlignment="1">
      <alignment horizontal="left" vertical="top" indent="19"/>
    </xf>
    <xf numFmtId="0" fontId="7" fillId="0" borderId="4" xfId="3" quotePrefix="1" applyFont="1" applyBorder="1" applyAlignment="1">
      <alignment vertical="top" wrapText="1"/>
    </xf>
    <xf numFmtId="4" fontId="25" fillId="0" borderId="0" xfId="0" applyNumberFormat="1" applyFont="1"/>
    <xf numFmtId="4" fontId="7" fillId="0" borderId="0" xfId="0" applyNumberFormat="1" applyFont="1" applyAlignment="1">
      <alignment vertical="top"/>
    </xf>
    <xf numFmtId="166" fontId="7" fillId="0" borderId="3" xfId="1" quotePrefix="1" applyNumberFormat="1" applyFont="1" applyBorder="1" applyAlignment="1">
      <alignment horizontal="left" vertical="top" wrapText="1"/>
    </xf>
    <xf numFmtId="0" fontId="26" fillId="0" borderId="4" xfId="0" applyFont="1" applyBorder="1" applyAlignment="1">
      <alignment horizontal="center" vertical="top" wrapText="1"/>
    </xf>
    <xf numFmtId="0" fontId="7" fillId="9" borderId="4" xfId="0" applyFont="1" applyFill="1" applyBorder="1" applyAlignment="1">
      <alignment horizontal="center" vertical="top" wrapText="1"/>
    </xf>
    <xf numFmtId="0" fontId="7" fillId="9" borderId="4" xfId="0" applyFont="1" applyFill="1" applyBorder="1" applyAlignment="1">
      <alignment horizontal="center" vertical="top"/>
    </xf>
    <xf numFmtId="0" fontId="7" fillId="0" borderId="4" xfId="0" quotePrefix="1" applyFont="1" applyBorder="1" applyAlignment="1">
      <alignment horizontal="left" vertical="top" wrapText="1"/>
    </xf>
    <xf numFmtId="0" fontId="9" fillId="4" borderId="4" xfId="0" applyFont="1" applyFill="1" applyBorder="1" applyAlignment="1">
      <alignment horizontal="left" vertical="top" wrapText="1"/>
    </xf>
    <xf numFmtId="0" fontId="14" fillId="0" borderId="4" xfId="0" applyFont="1" applyBorder="1" applyAlignment="1">
      <alignment vertical="top" wrapText="1"/>
    </xf>
    <xf numFmtId="0" fontId="14" fillId="0" borderId="4" xfId="0" applyFont="1" applyBorder="1" applyAlignment="1">
      <alignment horizontal="center" vertical="top" wrapText="1"/>
    </xf>
    <xf numFmtId="49" fontId="9" fillId="0" borderId="0" xfId="0" applyNumberFormat="1" applyFont="1" applyAlignment="1">
      <alignment horizontal="left" vertical="top"/>
    </xf>
    <xf numFmtId="49" fontId="7" fillId="0" borderId="0" xfId="0" applyNumberFormat="1" applyFont="1" applyAlignment="1">
      <alignment vertical="top" wrapText="1"/>
    </xf>
    <xf numFmtId="49" fontId="7" fillId="0" borderId="0" xfId="0" applyNumberFormat="1" applyFont="1"/>
    <xf numFmtId="0" fontId="9" fillId="0" borderId="4" xfId="0" applyFont="1" applyBorder="1" applyAlignment="1">
      <alignment horizontal="center" vertical="top" wrapText="1"/>
    </xf>
    <xf numFmtId="0" fontId="10" fillId="0" borderId="4" xfId="0" applyFont="1" applyBorder="1" applyAlignment="1">
      <alignment horizontal="center" vertical="top" wrapText="1"/>
    </xf>
    <xf numFmtId="3" fontId="7" fillId="0" borderId="4" xfId="0" applyNumberFormat="1" applyFont="1" applyBorder="1" applyAlignment="1">
      <alignment horizontal="center" vertical="top" wrapText="1"/>
    </xf>
    <xf numFmtId="14" fontId="10" fillId="2" borderId="4" xfId="0" applyNumberFormat="1" applyFont="1" applyFill="1" applyBorder="1" applyAlignment="1">
      <alignment horizontal="center" vertical="top" wrapText="1"/>
    </xf>
    <xf numFmtId="0" fontId="20" fillId="0" borderId="4" xfId="3" applyFont="1" applyBorder="1" applyAlignment="1">
      <alignment vertical="top" wrapText="1"/>
    </xf>
    <xf numFmtId="0" fontId="27" fillId="0" borderId="4" xfId="0" applyFont="1" applyBorder="1" applyAlignment="1">
      <alignment horizontal="center" vertical="top"/>
    </xf>
    <xf numFmtId="0" fontId="27" fillId="0" borderId="4" xfId="0" applyFont="1" applyBorder="1" applyAlignment="1">
      <alignment vertical="top" wrapText="1"/>
    </xf>
    <xf numFmtId="0" fontId="27" fillId="0" borderId="4" xfId="0" applyFont="1" applyBorder="1" applyAlignment="1">
      <alignment horizontal="center" vertical="top" wrapText="1"/>
    </xf>
    <xf numFmtId="3" fontId="27" fillId="0" borderId="4" xfId="0" applyNumberFormat="1" applyFont="1" applyBorder="1" applyAlignment="1">
      <alignment horizontal="center" vertical="top" wrapText="1"/>
    </xf>
    <xf numFmtId="0" fontId="27" fillId="0" borderId="4" xfId="3" applyFont="1" applyBorder="1" applyAlignment="1">
      <alignment vertical="top" wrapText="1"/>
    </xf>
    <xf numFmtId="0" fontId="11" fillId="0" borderId="0" xfId="5" applyFont="1" applyAlignment="1" applyProtection="1">
      <alignment horizontal="right" vertical="top" wrapText="1"/>
    </xf>
    <xf numFmtId="0" fontId="31" fillId="0" borderId="4" xfId="0" applyFont="1" applyBorder="1" applyAlignment="1">
      <alignment vertical="top" wrapText="1"/>
    </xf>
    <xf numFmtId="0" fontId="31" fillId="0" borderId="4" xfId="0" applyFont="1" applyBorder="1" applyAlignment="1">
      <alignment horizontal="center" vertical="top" wrapText="1"/>
    </xf>
    <xf numFmtId="0" fontId="31" fillId="0" borderId="4" xfId="4" applyFont="1" applyBorder="1" applyAlignment="1">
      <alignment horizontal="left" vertical="top" wrapText="1"/>
    </xf>
    <xf numFmtId="0" fontId="31" fillId="0" borderId="4" xfId="3" applyFont="1" applyBorder="1" applyAlignment="1">
      <alignment vertical="top" wrapText="1"/>
    </xf>
    <xf numFmtId="0" fontId="36" fillId="0" borderId="0" xfId="0" applyFont="1" applyAlignment="1">
      <alignment horizontal="left" vertical="top"/>
    </xf>
    <xf numFmtId="0" fontId="15" fillId="0" borderId="0" xfId="0" applyFont="1" applyAlignment="1">
      <alignment horizontal="center" vertical="top"/>
    </xf>
    <xf numFmtId="0" fontId="36" fillId="0" borderId="0" xfId="0" applyFont="1" applyAlignment="1">
      <alignment horizontal="center" vertical="top"/>
    </xf>
    <xf numFmtId="0" fontId="15" fillId="2" borderId="0" xfId="0" applyFont="1" applyFill="1" applyAlignment="1">
      <alignment vertical="top"/>
    </xf>
    <xf numFmtId="0" fontId="15" fillId="12" borderId="0" xfId="0" applyFont="1" applyFill="1" applyAlignment="1">
      <alignment horizontal="center" vertical="top"/>
    </xf>
    <xf numFmtId="0" fontId="36" fillId="12" borderId="0" xfId="0" applyFont="1" applyFill="1" applyAlignment="1">
      <alignment horizontal="center" vertical="top"/>
    </xf>
    <xf numFmtId="20" fontId="7" fillId="0" borderId="4" xfId="0" applyNumberFormat="1" applyFont="1" applyBorder="1" applyAlignment="1">
      <alignment horizontal="center" vertical="top"/>
    </xf>
    <xf numFmtId="0" fontId="37" fillId="0" borderId="0" xfId="0" applyFont="1"/>
    <xf numFmtId="0" fontId="36" fillId="10" borderId="15" xfId="0" applyFont="1" applyFill="1" applyBorder="1" applyAlignment="1">
      <alignment horizontal="center" vertical="top"/>
    </xf>
    <xf numFmtId="0" fontId="7" fillId="0" borderId="2" xfId="0" applyFont="1" applyBorder="1" applyAlignment="1">
      <alignment horizontal="left" vertical="top" wrapText="1"/>
    </xf>
    <xf numFmtId="0" fontId="7" fillId="0" borderId="2" xfId="0" applyFont="1" applyBorder="1" applyAlignment="1">
      <alignment vertical="top" wrapText="1"/>
    </xf>
    <xf numFmtId="0" fontId="7" fillId="0" borderId="2" xfId="3" applyFont="1" applyBorder="1" applyAlignment="1">
      <alignment vertical="top" wrapText="1"/>
    </xf>
    <xf numFmtId="0" fontId="15" fillId="0" borderId="14" xfId="0" applyFont="1" applyBorder="1" applyAlignment="1">
      <alignment horizontal="center" vertical="top"/>
    </xf>
    <xf numFmtId="0" fontId="15" fillId="0" borderId="14" xfId="0" applyFont="1" applyBorder="1" applyAlignment="1">
      <alignment vertical="top"/>
    </xf>
    <xf numFmtId="0" fontId="15" fillId="0" borderId="14" xfId="0" quotePrefix="1" applyFont="1" applyBorder="1" applyAlignment="1">
      <alignment horizontal="left" vertical="top" wrapText="1"/>
    </xf>
    <xf numFmtId="0" fontId="15" fillId="0" borderId="14" xfId="0" quotePrefix="1" applyFont="1" applyBorder="1" applyAlignment="1">
      <alignment horizontal="left" vertical="top"/>
    </xf>
    <xf numFmtId="0" fontId="15" fillId="12" borderId="14" xfId="0" quotePrefix="1" applyFont="1" applyFill="1" applyBorder="1" applyAlignment="1">
      <alignment horizontal="left" vertical="top" wrapText="1"/>
    </xf>
    <xf numFmtId="0" fontId="15" fillId="0" borderId="14" xfId="0" quotePrefix="1" applyFont="1" applyBorder="1" applyAlignment="1">
      <alignment vertical="top" wrapText="1"/>
    </xf>
    <xf numFmtId="0" fontId="15" fillId="2" borderId="14" xfId="0" applyFont="1" applyFill="1" applyBorder="1" applyAlignment="1">
      <alignment vertical="top"/>
    </xf>
    <xf numFmtId="0" fontId="15" fillId="2" borderId="14" xfId="0" quotePrefix="1" applyFont="1" applyFill="1" applyBorder="1" applyAlignment="1">
      <alignment horizontal="left" vertical="top" wrapText="1"/>
    </xf>
    <xf numFmtId="0" fontId="15" fillId="2" borderId="14" xfId="0" quotePrefix="1" applyFont="1" applyFill="1" applyBorder="1" applyAlignment="1">
      <alignment horizontal="left" vertical="top"/>
    </xf>
    <xf numFmtId="0" fontId="7" fillId="0" borderId="14" xfId="0" quotePrefix="1" applyFont="1" applyBorder="1" applyAlignment="1">
      <alignment horizontal="left" vertical="top" wrapText="1"/>
    </xf>
    <xf numFmtId="0" fontId="15" fillId="0" borderId="14" xfId="0" applyFont="1" applyBorder="1" applyAlignment="1">
      <alignment vertical="top" wrapText="1"/>
    </xf>
    <xf numFmtId="0" fontId="15" fillId="0" borderId="14" xfId="0" quotePrefix="1" applyFont="1" applyBorder="1" applyAlignment="1">
      <alignment vertical="top"/>
    </xf>
    <xf numFmtId="0" fontId="15" fillId="12" borderId="14" xfId="0" applyFont="1" applyFill="1" applyBorder="1" applyAlignment="1">
      <alignment horizontal="center" vertical="top"/>
    </xf>
    <xf numFmtId="0" fontId="15" fillId="12" borderId="14" xfId="0" applyFont="1" applyFill="1" applyBorder="1" applyAlignment="1">
      <alignment vertical="top"/>
    </xf>
    <xf numFmtId="0" fontId="10" fillId="12" borderId="14" xfId="0" quotePrefix="1" applyFont="1" applyFill="1" applyBorder="1" applyAlignment="1">
      <alignment horizontal="left" vertical="top" wrapText="1"/>
    </xf>
    <xf numFmtId="0" fontId="7" fillId="0" borderId="14" xfId="0" applyFont="1" applyBorder="1" applyAlignment="1">
      <alignment horizontal="center" vertical="top"/>
    </xf>
    <xf numFmtId="0" fontId="7" fillId="12" borderId="14" xfId="0" applyFont="1" applyFill="1" applyBorder="1" applyAlignment="1">
      <alignment horizontal="center" vertical="top"/>
    </xf>
    <xf numFmtId="0" fontId="31" fillId="0" borderId="14" xfId="0" quotePrefix="1" applyFont="1" applyBorder="1" applyAlignment="1">
      <alignment vertical="top" wrapText="1"/>
    </xf>
    <xf numFmtId="0" fontId="15" fillId="12" borderId="14" xfId="0" quotePrefix="1" applyFont="1" applyFill="1" applyBorder="1" applyAlignment="1">
      <alignment vertical="top" wrapText="1"/>
    </xf>
    <xf numFmtId="0" fontId="15" fillId="0" borderId="14" xfId="0" applyFont="1" applyBorder="1" applyAlignment="1">
      <alignment horizontal="left" vertical="top" wrapText="1"/>
    </xf>
    <xf numFmtId="0" fontId="15" fillId="12" borderId="14" xfId="0" applyFont="1" applyFill="1" applyBorder="1" applyAlignment="1">
      <alignment horizontal="left" vertical="top" wrapText="1"/>
    </xf>
    <xf numFmtId="0" fontId="15" fillId="12" borderId="14" xfId="0" quotePrefix="1" applyFont="1" applyFill="1" applyBorder="1" applyAlignment="1">
      <alignment horizontal="left" vertical="top"/>
    </xf>
    <xf numFmtId="0" fontId="36" fillId="10" borderId="15" xfId="0" applyFont="1" applyFill="1" applyBorder="1" applyAlignment="1">
      <alignment horizontal="center" vertical="top" wrapText="1"/>
    </xf>
    <xf numFmtId="0" fontId="36" fillId="11" borderId="15" xfId="0" applyFont="1" applyFill="1" applyBorder="1" applyAlignment="1">
      <alignment horizontal="center" vertical="top"/>
    </xf>
    <xf numFmtId="0" fontId="31" fillId="0" borderId="14" xfId="0" quotePrefix="1" applyFont="1" applyBorder="1" applyAlignment="1">
      <alignment horizontal="left" vertical="top" wrapText="1"/>
    </xf>
    <xf numFmtId="0" fontId="7" fillId="6" borderId="3" xfId="1" applyFont="1" applyFill="1" applyBorder="1" applyAlignment="1">
      <alignment vertical="top" wrapText="1"/>
    </xf>
    <xf numFmtId="0" fontId="7" fillId="0" borderId="0" xfId="1" quotePrefix="1" applyFont="1" applyAlignment="1">
      <alignment vertical="top" wrapText="1"/>
    </xf>
    <xf numFmtId="0" fontId="10" fillId="0" borderId="0" xfId="0" applyFont="1" applyAlignment="1">
      <alignment vertical="top"/>
    </xf>
    <xf numFmtId="14" fontId="10" fillId="2" borderId="4" xfId="0" applyNumberFormat="1" applyFont="1" applyFill="1" applyBorder="1" applyAlignment="1">
      <alignment horizontal="center" vertical="top"/>
    </xf>
    <xf numFmtId="0" fontId="10" fillId="2" borderId="4" xfId="0" quotePrefix="1" applyFont="1" applyFill="1" applyBorder="1" applyAlignment="1">
      <alignment horizontal="left" vertical="top" wrapText="1"/>
    </xf>
    <xf numFmtId="0" fontId="7" fillId="0" borderId="4" xfId="0" quotePrefix="1" applyFont="1" applyBorder="1" applyAlignment="1">
      <alignment horizontal="left" vertical="top" wrapText="1" indent="2"/>
    </xf>
    <xf numFmtId="0" fontId="9" fillId="4" borderId="4" xfId="0" applyFont="1" applyFill="1" applyBorder="1" applyAlignment="1">
      <alignment horizontal="center" vertical="top"/>
    </xf>
    <xf numFmtId="14" fontId="7" fillId="0" borderId="4" xfId="0" applyNumberFormat="1" applyFont="1" applyBorder="1" applyAlignment="1">
      <alignment horizontal="center" vertical="top" wrapText="1"/>
    </xf>
    <xf numFmtId="0" fontId="10" fillId="0" borderId="4" xfId="0" applyFont="1" applyBorder="1" applyAlignment="1">
      <alignment vertical="top" wrapText="1"/>
    </xf>
    <xf numFmtId="0" fontId="7" fillId="0" borderId="0" xfId="0" quotePrefix="1" applyFont="1" applyAlignment="1">
      <alignment horizontal="left" vertical="top" indent="2"/>
    </xf>
    <xf numFmtId="0" fontId="7" fillId="0" borderId="5" xfId="3" applyFont="1" applyBorder="1" applyAlignment="1">
      <alignment vertical="top" wrapText="1"/>
    </xf>
    <xf numFmtId="0" fontId="15" fillId="0" borderId="4" xfId="0" applyFont="1" applyBorder="1" applyAlignment="1">
      <alignment horizontal="center" vertical="top"/>
    </xf>
    <xf numFmtId="0" fontId="21" fillId="0" borderId="0" xfId="1" applyFont="1" applyAlignment="1">
      <alignment horizontal="left" wrapText="1"/>
    </xf>
    <xf numFmtId="0" fontId="7" fillId="2" borderId="3" xfId="1" applyFont="1" applyFill="1" applyBorder="1" applyAlignment="1">
      <alignment horizontal="center" vertical="top" wrapText="1"/>
    </xf>
    <xf numFmtId="0" fontId="7" fillId="2" borderId="3" xfId="1" applyFont="1" applyFill="1" applyBorder="1" applyAlignment="1">
      <alignment vertical="top" wrapText="1"/>
    </xf>
    <xf numFmtId="166" fontId="7" fillId="2" borderId="3" xfId="1" quotePrefix="1" applyNumberFormat="1" applyFont="1" applyFill="1" applyBorder="1" applyAlignment="1">
      <alignment horizontal="left" vertical="top" wrapText="1"/>
    </xf>
    <xf numFmtId="0" fontId="27" fillId="2" borderId="4" xfId="0" applyFont="1" applyFill="1" applyBorder="1" applyAlignment="1">
      <alignment horizontal="left" vertical="top" wrapText="1"/>
    </xf>
    <xf numFmtId="0" fontId="27" fillId="2" borderId="4" xfId="0" applyFont="1" applyFill="1" applyBorder="1" applyAlignment="1">
      <alignment vertical="top" wrapText="1"/>
    </xf>
    <xf numFmtId="0" fontId="27" fillId="2" borderId="4" xfId="0" applyFont="1" applyFill="1" applyBorder="1" applyAlignment="1">
      <alignment horizontal="center" vertical="top" wrapText="1"/>
    </xf>
    <xf numFmtId="0" fontId="27" fillId="2" borderId="4" xfId="4" applyFont="1" applyFill="1" applyBorder="1" applyAlignment="1">
      <alignment horizontal="left" vertical="top" wrapText="1"/>
    </xf>
    <xf numFmtId="0" fontId="7" fillId="0" borderId="4" xfId="4" quotePrefix="1" applyFont="1" applyBorder="1" applyAlignment="1">
      <alignment horizontal="left" vertical="top" wrapText="1"/>
    </xf>
    <xf numFmtId="0" fontId="9" fillId="5" borderId="5" xfId="0" applyFont="1" applyFill="1" applyBorder="1" applyAlignment="1">
      <alignment horizontal="center" vertical="top"/>
    </xf>
    <xf numFmtId="0" fontId="9" fillId="4" borderId="5" xfId="0" applyFont="1" applyFill="1" applyBorder="1" applyAlignment="1">
      <alignment horizontal="center" vertical="top" wrapText="1"/>
    </xf>
    <xf numFmtId="0" fontId="9" fillId="0" borderId="17" xfId="0" applyFont="1" applyBorder="1" applyAlignment="1">
      <alignment horizontal="left" vertical="top"/>
    </xf>
    <xf numFmtId="0" fontId="9" fillId="7" borderId="17" xfId="0" applyFont="1" applyFill="1" applyBorder="1" applyAlignment="1">
      <alignment horizontal="left" vertical="top"/>
    </xf>
    <xf numFmtId="0" fontId="9" fillId="7" borderId="17" xfId="0" applyFont="1" applyFill="1" applyBorder="1" applyAlignment="1">
      <alignment horizontal="center" vertical="top"/>
    </xf>
    <xf numFmtId="0" fontId="9" fillId="7" borderId="17" xfId="0" applyFont="1" applyFill="1" applyBorder="1" applyAlignment="1">
      <alignment vertical="top"/>
    </xf>
    <xf numFmtId="0" fontId="7" fillId="0" borderId="17" xfId="0" applyFont="1" applyBorder="1" applyAlignment="1">
      <alignment horizontal="center" vertical="top"/>
    </xf>
    <xf numFmtId="0" fontId="12" fillId="0" borderId="17" xfId="0" applyFont="1" applyBorder="1" applyAlignment="1">
      <alignment horizontal="left" vertical="top" wrapText="1"/>
    </xf>
    <xf numFmtId="0" fontId="7" fillId="0" borderId="17" xfId="0" applyFont="1" applyBorder="1" applyAlignment="1">
      <alignment horizontal="left" vertical="top" wrapText="1"/>
    </xf>
    <xf numFmtId="0" fontId="7" fillId="0" borderId="17" xfId="0" applyFont="1" applyBorder="1" applyAlignment="1">
      <alignment vertical="top"/>
    </xf>
    <xf numFmtId="0" fontId="9" fillId="0" borderId="17" xfId="0" applyFont="1" applyBorder="1" applyAlignment="1">
      <alignment vertical="top"/>
    </xf>
    <xf numFmtId="0" fontId="7" fillId="0" borderId="17" xfId="0" applyFont="1" applyBorder="1" applyAlignment="1">
      <alignment horizontal="left" vertical="top"/>
    </xf>
    <xf numFmtId="0" fontId="11" fillId="0" borderId="17" xfId="5" applyFont="1" applyFill="1" applyBorder="1" applyAlignment="1" applyProtection="1">
      <alignment vertical="top" wrapText="1"/>
    </xf>
    <xf numFmtId="0" fontId="9" fillId="0" borderId="17" xfId="0" applyFont="1" applyBorder="1" applyAlignment="1">
      <alignment horizontal="center" vertical="top"/>
    </xf>
    <xf numFmtId="0" fontId="11" fillId="0" borderId="17" xfId="5" applyFont="1" applyFill="1" applyBorder="1" applyAlignment="1" applyProtection="1">
      <alignment horizontal="left" vertical="top" wrapText="1"/>
    </xf>
    <xf numFmtId="0" fontId="7" fillId="2" borderId="17" xfId="0" applyFont="1" applyFill="1" applyBorder="1" applyAlignment="1">
      <alignment horizontal="left" vertical="top"/>
    </xf>
    <xf numFmtId="0" fontId="11" fillId="2" borderId="17" xfId="5" applyFont="1" applyFill="1" applyBorder="1" applyAlignment="1" applyProtection="1">
      <alignment horizontal="left" vertical="top" wrapText="1"/>
    </xf>
    <xf numFmtId="0" fontId="13" fillId="2" borderId="17" xfId="0" applyFont="1" applyFill="1" applyBorder="1" applyAlignment="1">
      <alignment horizontal="left" vertical="top" wrapText="1"/>
    </xf>
    <xf numFmtId="0" fontId="7" fillId="2" borderId="17" xfId="0" applyFont="1" applyFill="1" applyBorder="1" applyAlignment="1">
      <alignment vertical="top"/>
    </xf>
    <xf numFmtId="0" fontId="9" fillId="2" borderId="17" xfId="0" applyFont="1" applyFill="1" applyBorder="1" applyAlignment="1">
      <alignment horizontal="center" vertical="top"/>
    </xf>
    <xf numFmtId="0" fontId="9" fillId="2" borderId="17" xfId="0" applyFont="1" applyFill="1" applyBorder="1" applyAlignment="1">
      <alignment vertical="top"/>
    </xf>
    <xf numFmtId="0" fontId="12" fillId="0" borderId="17" xfId="0" applyFont="1" applyBorder="1" applyAlignment="1">
      <alignment vertical="top" wrapText="1"/>
    </xf>
    <xf numFmtId="0" fontId="11" fillId="2" borderId="17" xfId="5" applyFont="1" applyFill="1" applyBorder="1" applyAlignment="1" applyProtection="1">
      <alignment vertical="top" wrapText="1"/>
    </xf>
    <xf numFmtId="0" fontId="7" fillId="2" borderId="17" xfId="0" applyFont="1" applyFill="1" applyBorder="1" applyAlignment="1">
      <alignment horizontal="left" vertical="top" wrapText="1"/>
    </xf>
    <xf numFmtId="0" fontId="7" fillId="0" borderId="17" xfId="0" applyFont="1" applyBorder="1" applyAlignment="1">
      <alignment vertical="top" wrapText="1"/>
    </xf>
    <xf numFmtId="0" fontId="13" fillId="0" borderId="17" xfId="0" applyFont="1" applyBorder="1" applyAlignment="1">
      <alignment horizontal="left" vertical="top" wrapText="1"/>
    </xf>
    <xf numFmtId="0" fontId="10" fillId="0" borderId="17" xfId="0" applyFont="1" applyBorder="1" applyAlignment="1">
      <alignment vertical="top"/>
    </xf>
    <xf numFmtId="0" fontId="10" fillId="14" borderId="4" xfId="0" applyFont="1" applyFill="1" applyBorder="1" applyAlignment="1">
      <alignment horizontal="left" vertical="top" wrapText="1"/>
    </xf>
    <xf numFmtId="0" fontId="10" fillId="14" borderId="4" xfId="0" applyFont="1" applyFill="1" applyBorder="1" applyAlignment="1">
      <alignment vertical="top" wrapText="1"/>
    </xf>
    <xf numFmtId="0" fontId="10" fillId="14" borderId="4" xfId="0" applyFont="1" applyFill="1" applyBorder="1" applyAlignment="1">
      <alignment horizontal="center" vertical="top" wrapText="1"/>
    </xf>
    <xf numFmtId="0" fontId="10" fillId="14" borderId="4" xfId="3" applyFont="1" applyFill="1" applyBorder="1" applyAlignment="1">
      <alignment vertical="top" wrapText="1"/>
    </xf>
    <xf numFmtId="0" fontId="10" fillId="2" borderId="4" xfId="0" applyFont="1" applyFill="1" applyBorder="1" applyAlignment="1">
      <alignment horizontal="left" vertical="top" wrapText="1"/>
    </xf>
    <xf numFmtId="0" fontId="10" fillId="2" borderId="4" xfId="0" applyFont="1" applyFill="1" applyBorder="1" applyAlignment="1">
      <alignment vertical="top" wrapText="1"/>
    </xf>
    <xf numFmtId="0" fontId="10" fillId="2" borderId="4" xfId="3" applyFont="1" applyFill="1" applyBorder="1" applyAlignment="1">
      <alignment vertical="top" wrapText="1"/>
    </xf>
    <xf numFmtId="0" fontId="9" fillId="0" borderId="0" xfId="0" applyFont="1" applyAlignment="1">
      <alignment horizontal="center" vertical="top"/>
    </xf>
    <xf numFmtId="0" fontId="24" fillId="8" borderId="0" xfId="0" applyFont="1" applyFill="1" applyAlignment="1">
      <alignment horizontal="center" vertical="center" wrapText="1"/>
    </xf>
    <xf numFmtId="0" fontId="36" fillId="13" borderId="14" xfId="0" applyFont="1" applyFill="1" applyBorder="1" applyAlignment="1">
      <alignment horizontal="left" vertical="top"/>
    </xf>
    <xf numFmtId="0" fontId="36" fillId="10" borderId="14" xfId="0" applyFont="1" applyFill="1" applyBorder="1" applyAlignment="1">
      <alignment horizontal="center" vertical="top"/>
    </xf>
    <xf numFmtId="0" fontId="36" fillId="11" borderId="14" xfId="0" applyFont="1" applyFill="1" applyBorder="1" applyAlignment="1">
      <alignment horizontal="center" vertical="top"/>
    </xf>
    <xf numFmtId="0" fontId="36" fillId="10" borderId="15" xfId="0" applyFont="1" applyFill="1" applyBorder="1" applyAlignment="1">
      <alignment horizontal="center" vertical="top"/>
    </xf>
    <xf numFmtId="0" fontId="36" fillId="10" borderId="16" xfId="0" applyFont="1" applyFill="1" applyBorder="1" applyAlignment="1">
      <alignment horizontal="center" vertical="top"/>
    </xf>
    <xf numFmtId="0" fontId="9" fillId="5" borderId="4" xfId="0" applyFont="1" applyFill="1" applyBorder="1" applyAlignment="1">
      <alignment horizontal="center" vertical="top"/>
    </xf>
    <xf numFmtId="0" fontId="9" fillId="4" borderId="4" xfId="0" applyFont="1" applyFill="1" applyBorder="1" applyAlignment="1">
      <alignment horizontal="center" vertical="top"/>
    </xf>
    <xf numFmtId="0" fontId="7" fillId="0" borderId="0" xfId="0" applyFont="1" applyAlignment="1">
      <alignment horizontal="left" vertical="top" wrapText="1"/>
    </xf>
    <xf numFmtId="0" fontId="7" fillId="0" borderId="0" xfId="0" applyFont="1" applyAlignment="1">
      <alignment vertical="top"/>
    </xf>
    <xf numFmtId="0" fontId="17" fillId="0" borderId="0" xfId="0" applyFont="1" applyAlignment="1">
      <alignment horizontal="left" vertical="top"/>
    </xf>
    <xf numFmtId="0" fontId="7" fillId="0" borderId="0" xfId="0" quotePrefix="1" applyFont="1" applyAlignment="1">
      <alignment horizontal="left" vertical="top" wrapText="1"/>
    </xf>
    <xf numFmtId="0" fontId="7" fillId="0" borderId="0" xfId="0" applyFont="1" applyAlignment="1">
      <alignment horizontal="left" vertical="top" wrapText="1" indent="2"/>
    </xf>
    <xf numFmtId="0" fontId="7" fillId="0" borderId="0" xfId="0" quotePrefix="1" applyFont="1" applyAlignment="1">
      <alignment horizontal="left" vertical="top"/>
    </xf>
    <xf numFmtId="0" fontId="9" fillId="4" borderId="2" xfId="0" applyFont="1" applyFill="1" applyBorder="1" applyAlignment="1">
      <alignment horizontal="center" vertical="top" wrapText="1"/>
    </xf>
    <xf numFmtId="0" fontId="9" fillId="4" borderId="9" xfId="0" applyFont="1" applyFill="1" applyBorder="1" applyAlignment="1">
      <alignment horizontal="center" vertical="top" wrapText="1"/>
    </xf>
    <xf numFmtId="0" fontId="9" fillId="4" borderId="1" xfId="0" applyFont="1" applyFill="1" applyBorder="1" applyAlignment="1">
      <alignment horizontal="center" vertical="top" wrapText="1"/>
    </xf>
    <xf numFmtId="0" fontId="7" fillId="0" borderId="0" xfId="0" quotePrefix="1" applyFont="1" applyAlignment="1">
      <alignment horizontal="left" vertical="top" wrapText="1" indent="2"/>
    </xf>
    <xf numFmtId="0" fontId="7" fillId="0" borderId="2" xfId="0" quotePrefix="1" applyFont="1" applyBorder="1" applyAlignment="1">
      <alignment horizontal="left" vertical="top" wrapText="1"/>
    </xf>
    <xf numFmtId="0" fontId="7" fillId="0" borderId="1" xfId="0" quotePrefix="1" applyFont="1" applyBorder="1" applyAlignment="1">
      <alignment horizontal="left" vertical="top" wrapText="1"/>
    </xf>
    <xf numFmtId="0" fontId="7" fillId="0" borderId="2" xfId="0" applyFont="1" applyBorder="1" applyAlignment="1">
      <alignment horizontal="center" vertical="top"/>
    </xf>
    <xf numFmtId="0" fontId="7" fillId="0" borderId="1" xfId="0" applyFont="1" applyBorder="1" applyAlignment="1">
      <alignment horizontal="center" vertical="top"/>
    </xf>
    <xf numFmtId="0" fontId="7" fillId="0" borderId="10" xfId="0" applyFont="1" applyBorder="1" applyAlignment="1">
      <alignment horizontal="left" vertical="top" wrapText="1"/>
    </xf>
    <xf numFmtId="0" fontId="9" fillId="0" borderId="12" xfId="0" applyFont="1" applyBorder="1" applyAlignment="1">
      <alignment horizontal="center" vertical="top"/>
    </xf>
    <xf numFmtId="0" fontId="9" fillId="0" borderId="8" xfId="0" applyFont="1" applyBorder="1" applyAlignment="1">
      <alignment horizontal="center" vertical="top"/>
    </xf>
    <xf numFmtId="0" fontId="9" fillId="0" borderId="13" xfId="0" applyFont="1" applyBorder="1" applyAlignment="1">
      <alignment horizontal="center" vertical="top"/>
    </xf>
    <xf numFmtId="0" fontId="9" fillId="0" borderId="10" xfId="0" applyFont="1" applyBorder="1" applyAlignment="1">
      <alignment horizontal="center" vertical="top"/>
    </xf>
    <xf numFmtId="0" fontId="9" fillId="0" borderId="2" xfId="0" applyFont="1" applyBorder="1" applyAlignment="1">
      <alignment horizontal="center" vertical="top" wrapText="1"/>
    </xf>
    <xf numFmtId="0" fontId="9" fillId="0" borderId="1" xfId="0" applyFont="1" applyBorder="1" applyAlignment="1">
      <alignment horizontal="center" vertical="top" wrapText="1"/>
    </xf>
    <xf numFmtId="0" fontId="9" fillId="0" borderId="9" xfId="0" applyFont="1" applyBorder="1" applyAlignment="1">
      <alignment horizontal="center" vertical="top"/>
    </xf>
    <xf numFmtId="0" fontId="9" fillId="0" borderId="1" xfId="0" applyFont="1" applyBorder="1" applyAlignment="1">
      <alignment horizontal="center" vertical="top"/>
    </xf>
    <xf numFmtId="0" fontId="7" fillId="9" borderId="2" xfId="0" applyFont="1" applyFill="1" applyBorder="1" applyAlignment="1">
      <alignment horizontal="center" vertical="top"/>
    </xf>
    <xf numFmtId="0" fontId="7" fillId="9" borderId="1" xfId="0" applyFont="1" applyFill="1" applyBorder="1" applyAlignment="1">
      <alignment horizontal="center" vertical="top"/>
    </xf>
    <xf numFmtId="0" fontId="7" fillId="0" borderId="8" xfId="0" applyFont="1" applyBorder="1" applyAlignment="1">
      <alignment horizontal="left" vertical="top" wrapText="1"/>
    </xf>
    <xf numFmtId="0" fontId="9" fillId="0" borderId="4" xfId="0" applyFont="1" applyBorder="1" applyAlignment="1">
      <alignment horizontal="center" vertical="top"/>
    </xf>
    <xf numFmtId="0" fontId="9" fillId="0" borderId="4" xfId="0" applyFont="1" applyBorder="1" applyAlignment="1">
      <alignment horizontal="center" vertical="top" wrapText="1"/>
    </xf>
    <xf numFmtId="0" fontId="7" fillId="0" borderId="0" xfId="0" applyFont="1" applyAlignment="1">
      <alignment horizontal="left" vertical="top"/>
    </xf>
    <xf numFmtId="0" fontId="7" fillId="0" borderId="0" xfId="0" quotePrefix="1" applyFont="1" applyAlignment="1">
      <alignment horizontal="left" vertical="top" indent="2"/>
    </xf>
    <xf numFmtId="0" fontId="7" fillId="0" borderId="4" xfId="1" applyFont="1" applyBorder="1" applyAlignment="1">
      <alignment horizontal="center" vertical="top" wrapText="1"/>
    </xf>
    <xf numFmtId="0" fontId="7" fillId="0" borderId="0" xfId="1" quotePrefix="1" applyFont="1" applyAlignment="1">
      <alignment horizontal="left" vertical="top"/>
    </xf>
    <xf numFmtId="0" fontId="9" fillId="0" borderId="10" xfId="1" applyFont="1" applyBorder="1" applyAlignment="1">
      <alignment horizontal="left" vertical="top"/>
    </xf>
    <xf numFmtId="0" fontId="7" fillId="0" borderId="0" xfId="1" quotePrefix="1" applyFont="1" applyAlignment="1">
      <alignment horizontal="left" vertical="top" wrapText="1"/>
    </xf>
    <xf numFmtId="0" fontId="7" fillId="0" borderId="0" xfId="1" applyFont="1" applyAlignment="1">
      <alignment horizontal="left" vertical="top" wrapText="1"/>
    </xf>
    <xf numFmtId="0" fontId="11" fillId="0" borderId="0" xfId="5" applyFont="1" applyFill="1" applyAlignment="1" applyProtection="1">
      <alignment horizontal="center" vertical="top"/>
    </xf>
    <xf numFmtId="0" fontId="9" fillId="4" borderId="2" xfId="1" applyFont="1" applyFill="1" applyBorder="1" applyAlignment="1">
      <alignment horizontal="center" vertical="top" wrapText="1"/>
    </xf>
    <xf numFmtId="0" fontId="9" fillId="4" borderId="9" xfId="1" applyFont="1" applyFill="1" applyBorder="1" applyAlignment="1">
      <alignment horizontal="center" vertical="top" wrapText="1"/>
    </xf>
    <xf numFmtId="0" fontId="9" fillId="4" borderId="1" xfId="1" applyFont="1" applyFill="1" applyBorder="1" applyAlignment="1">
      <alignment horizontal="center" vertical="top" wrapText="1"/>
    </xf>
    <xf numFmtId="0" fontId="9" fillId="4" borderId="4" xfId="1" applyFont="1" applyFill="1" applyBorder="1" applyAlignment="1">
      <alignment horizontal="center" vertical="top" wrapText="1"/>
    </xf>
  </cellXfs>
  <cellStyles count="6">
    <cellStyle name="Hyperlink" xfId="5" builtinId="8"/>
    <cellStyle name="Normal" xfId="0" builtinId="0"/>
    <cellStyle name="Normal 2" xfId="1" xr:uid="{00000000-0005-0000-0000-000002000000}"/>
    <cellStyle name="Normal_Book2" xfId="2" xr:uid="{00000000-0005-0000-0000-000003000000}"/>
    <cellStyle name="Normal_SIMS-C_1" xfId="3" xr:uid="{00000000-0005-0000-0000-000004000000}"/>
    <cellStyle name="Normal_SMC" xfId="4" xr:uid="{00000000-0005-0000-0000-000005000000}"/>
  </cellStyles>
  <dxfs count="0"/>
  <tableStyles count="0" defaultTableStyle="TableStyleMedium9" defaultPivotStyle="PivotStyleLight16"/>
  <colors>
    <mruColors>
      <color rgb="FFFFFF66"/>
      <color rgb="FFFFFF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819150</xdr:colOff>
      <xdr:row>0</xdr:row>
      <xdr:rowOff>465791</xdr:rowOff>
    </xdr:to>
    <xdr:pic>
      <xdr:nvPicPr>
        <xdr:cNvPr id="3" name="Picture 1003">
          <a:extLst>
            <a:ext uri="{FF2B5EF4-FFF2-40B4-BE49-F238E27FC236}">
              <a16:creationId xmlns:a16="http://schemas.microsoft.com/office/drawing/2014/main" id="{00000000-0008-0000-0000-00004138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19150" cy="46579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1352550</xdr:colOff>
      <xdr:row>58</xdr:row>
      <xdr:rowOff>142875</xdr:rowOff>
    </xdr:from>
    <xdr:to>
      <xdr:col>5</xdr:col>
      <xdr:colOff>790575</xdr:colOff>
      <xdr:row>68</xdr:row>
      <xdr:rowOff>123825</xdr:rowOff>
    </xdr:to>
    <xdr:pic>
      <xdr:nvPicPr>
        <xdr:cNvPr id="6" name="Picture 5">
          <a:extLst>
            <a:ext uri="{FF2B5EF4-FFF2-40B4-BE49-F238E27FC236}">
              <a16:creationId xmlns:a16="http://schemas.microsoft.com/office/drawing/2014/main" id="{00000000-0008-0000-1D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5440025"/>
          <a:ext cx="3609975"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1009650</xdr:colOff>
      <xdr:row>71</xdr:row>
      <xdr:rowOff>66675</xdr:rowOff>
    </xdr:from>
    <xdr:to>
      <xdr:col>6</xdr:col>
      <xdr:colOff>1905000</xdr:colOff>
      <xdr:row>85</xdr:row>
      <xdr:rowOff>28575</xdr:rowOff>
    </xdr:to>
    <xdr:pic>
      <xdr:nvPicPr>
        <xdr:cNvPr id="7" name="Picture 6">
          <a:extLst>
            <a:ext uri="{FF2B5EF4-FFF2-40B4-BE49-F238E27FC236}">
              <a16:creationId xmlns:a16="http://schemas.microsoft.com/office/drawing/2014/main" id="{00000000-0008-0000-1D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57300" y="17325975"/>
          <a:ext cx="7343775"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1133475</xdr:colOff>
      <xdr:row>25</xdr:row>
      <xdr:rowOff>47625</xdr:rowOff>
    </xdr:from>
    <xdr:to>
      <xdr:col>5</xdr:col>
      <xdr:colOff>542925</xdr:colOff>
      <xdr:row>35</xdr:row>
      <xdr:rowOff>28575</xdr:rowOff>
    </xdr:to>
    <xdr:pic>
      <xdr:nvPicPr>
        <xdr:cNvPr id="8" name="Picture 7">
          <a:extLst>
            <a:ext uri="{FF2B5EF4-FFF2-40B4-BE49-F238E27FC236}">
              <a16:creationId xmlns:a16="http://schemas.microsoft.com/office/drawing/2014/main" id="{00000000-0008-0000-1D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10001250"/>
          <a:ext cx="3581400" cy="1600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952500</xdr:colOff>
      <xdr:row>40</xdr:row>
      <xdr:rowOff>123825</xdr:rowOff>
    </xdr:from>
    <xdr:to>
      <xdr:col>6</xdr:col>
      <xdr:colOff>1838325</xdr:colOff>
      <xdr:row>54</xdr:row>
      <xdr:rowOff>85725</xdr:rowOff>
    </xdr:to>
    <xdr:pic>
      <xdr:nvPicPr>
        <xdr:cNvPr id="9" name="Picture 8">
          <a:extLst>
            <a:ext uri="{FF2B5EF4-FFF2-40B4-BE49-F238E27FC236}">
              <a16:creationId xmlns:a16="http://schemas.microsoft.com/office/drawing/2014/main" id="{00000000-0008-0000-1D00-000009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00150" y="12506325"/>
          <a:ext cx="7334250" cy="222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609600</xdr:colOff>
      <xdr:row>37</xdr:row>
      <xdr:rowOff>38100</xdr:rowOff>
    </xdr:from>
    <xdr:to>
      <xdr:col>5</xdr:col>
      <xdr:colOff>2095500</xdr:colOff>
      <xdr:row>45</xdr:row>
      <xdr:rowOff>133350</xdr:rowOff>
    </xdr:to>
    <xdr:pic>
      <xdr:nvPicPr>
        <xdr:cNvPr id="2" name="Picture 1">
          <a:extLst>
            <a:ext uri="{FF2B5EF4-FFF2-40B4-BE49-F238E27FC236}">
              <a16:creationId xmlns:a16="http://schemas.microsoft.com/office/drawing/2014/main" id="{00000000-0008-0000-2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 y="12039600"/>
          <a:ext cx="5657850"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600075</xdr:colOff>
      <xdr:row>48</xdr:row>
      <xdr:rowOff>76200</xdr:rowOff>
    </xdr:from>
    <xdr:to>
      <xdr:col>5</xdr:col>
      <xdr:colOff>2085975</xdr:colOff>
      <xdr:row>56</xdr:row>
      <xdr:rowOff>142875</xdr:rowOff>
    </xdr:to>
    <xdr:pic>
      <xdr:nvPicPr>
        <xdr:cNvPr id="3" name="Picture 2">
          <a:extLst>
            <a:ext uri="{FF2B5EF4-FFF2-40B4-BE49-F238E27FC236}">
              <a16:creationId xmlns:a16="http://schemas.microsoft.com/office/drawing/2014/main" id="{00000000-0008-0000-29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 y="13696950"/>
          <a:ext cx="5657850"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22</xdr:row>
      <xdr:rowOff>28575</xdr:rowOff>
    </xdr:from>
    <xdr:to>
      <xdr:col>7</xdr:col>
      <xdr:colOff>19050</xdr:colOff>
      <xdr:row>34</xdr:row>
      <xdr:rowOff>0</xdr:rowOff>
    </xdr:to>
    <xdr:pic>
      <xdr:nvPicPr>
        <xdr:cNvPr id="5" name="Picture 4">
          <a:extLst>
            <a:ext uri="{FF2B5EF4-FFF2-40B4-BE49-F238E27FC236}">
              <a16:creationId xmlns:a16="http://schemas.microsoft.com/office/drawing/2014/main" id="{00000000-0008-0000-29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4800" y="9439275"/>
          <a:ext cx="8686800" cy="190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FF99CC"/>
  </sheetPr>
  <dimension ref="A1:F72"/>
  <sheetViews>
    <sheetView zoomScaleNormal="100" workbookViewId="0">
      <pane ySplit="4" topLeftCell="A5" activePane="bottomLeft" state="frozen"/>
      <selection pane="bottomLeft"/>
      <selection activeCell="H10" sqref="H10"/>
    </sheetView>
  </sheetViews>
  <sheetFormatPr defaultColWidth="9.140625" defaultRowHeight="12.6"/>
  <cols>
    <col min="1" max="2" width="15.42578125" style="2" customWidth="1"/>
    <col min="3" max="3" width="10" style="2" customWidth="1"/>
    <col min="4" max="4" width="87.85546875" style="2" customWidth="1"/>
    <col min="5" max="16384" width="9.140625" style="2"/>
  </cols>
  <sheetData>
    <row r="1" spans="1:6" ht="48" customHeight="1">
      <c r="B1" s="251" t="s">
        <v>0</v>
      </c>
      <c r="C1" s="251"/>
      <c r="D1" s="251"/>
    </row>
    <row r="2" spans="1:6">
      <c r="B2" s="250"/>
      <c r="C2" s="250"/>
      <c r="D2" s="250"/>
    </row>
    <row r="3" spans="1:6">
      <c r="A3" s="3" t="s">
        <v>1</v>
      </c>
    </row>
    <row r="4" spans="1:6">
      <c r="A4" s="4" t="s">
        <v>2</v>
      </c>
      <c r="B4" s="4" t="s">
        <v>3</v>
      </c>
      <c r="C4" s="4" t="s">
        <v>4</v>
      </c>
      <c r="D4" s="4" t="s">
        <v>5</v>
      </c>
    </row>
    <row r="5" spans="1:6" s="197" customFormat="1" ht="37.5">
      <c r="A5" s="198">
        <v>45160</v>
      </c>
      <c r="B5" s="146" t="s">
        <v>6</v>
      </c>
      <c r="C5" s="7">
        <v>4.0999999999999996</v>
      </c>
      <c r="D5" s="199" t="s">
        <v>7</v>
      </c>
    </row>
    <row r="6" spans="1:6" s="197" customFormat="1" ht="87.6">
      <c r="A6" s="198">
        <v>45148</v>
      </c>
      <c r="B6" s="146" t="s">
        <v>6</v>
      </c>
      <c r="C6" s="7">
        <v>4.0999999999999996</v>
      </c>
      <c r="D6" s="199" t="s">
        <v>8</v>
      </c>
    </row>
    <row r="7" spans="1:6" s="197" customFormat="1" ht="75">
      <c r="A7" s="8">
        <v>44931</v>
      </c>
      <c r="B7" s="202" t="s">
        <v>9</v>
      </c>
      <c r="C7" s="5" t="s">
        <v>10</v>
      </c>
      <c r="D7" s="136" t="s">
        <v>11</v>
      </c>
    </row>
    <row r="8" spans="1:6" ht="312.60000000000002">
      <c r="A8" s="202">
        <v>44869</v>
      </c>
      <c r="B8" s="202">
        <v>410296</v>
      </c>
      <c r="C8" s="5" t="s">
        <v>10</v>
      </c>
      <c r="D8" s="6" t="s">
        <v>12</v>
      </c>
    </row>
    <row r="9" spans="1:6" ht="62.45">
      <c r="A9" s="202">
        <v>44743</v>
      </c>
      <c r="B9" s="202">
        <v>410296</v>
      </c>
      <c r="C9" s="5" t="s">
        <v>10</v>
      </c>
      <c r="D9" s="6" t="s">
        <v>13</v>
      </c>
    </row>
    <row r="10" spans="1:6" ht="137.44999999999999">
      <c r="A10" s="8"/>
      <c r="B10" s="8">
        <v>44872</v>
      </c>
      <c r="C10" s="5">
        <v>3.2</v>
      </c>
      <c r="D10" s="6" t="s">
        <v>14</v>
      </c>
    </row>
    <row r="11" spans="1:6" ht="249.95">
      <c r="A11" s="8"/>
      <c r="B11" s="8">
        <v>44739</v>
      </c>
      <c r="C11" s="5" t="s">
        <v>15</v>
      </c>
      <c r="D11" s="6" t="s">
        <v>16</v>
      </c>
    </row>
    <row r="12" spans="1:6" ht="224.25" customHeight="1">
      <c r="A12" s="8"/>
      <c r="B12" s="8">
        <v>44739</v>
      </c>
      <c r="C12" s="5" t="s">
        <v>17</v>
      </c>
      <c r="D12" s="6" t="s">
        <v>18</v>
      </c>
    </row>
    <row r="13" spans="1:6" ht="62.45">
      <c r="A13" s="8"/>
      <c r="B13" s="8">
        <v>44655</v>
      </c>
      <c r="C13" s="5" t="s">
        <v>19</v>
      </c>
      <c r="D13" s="6" t="s">
        <v>20</v>
      </c>
    </row>
    <row r="14" spans="1:6" ht="50.1">
      <c r="A14" s="8"/>
      <c r="B14" s="8">
        <v>44517</v>
      </c>
      <c r="C14" s="5" t="s">
        <v>21</v>
      </c>
      <c r="D14" s="6" t="s">
        <v>22</v>
      </c>
      <c r="F14" s="2" t="s">
        <v>23</v>
      </c>
    </row>
    <row r="15" spans="1:6" ht="75">
      <c r="A15" s="8"/>
      <c r="B15" s="8">
        <v>44452</v>
      </c>
      <c r="C15" s="5" t="s">
        <v>24</v>
      </c>
      <c r="D15" s="6" t="s">
        <v>25</v>
      </c>
    </row>
    <row r="16" spans="1:6" ht="62.45">
      <c r="A16" s="8"/>
      <c r="B16" s="8">
        <v>44396</v>
      </c>
      <c r="C16" s="5" t="s">
        <v>26</v>
      </c>
      <c r="D16" s="6" t="s">
        <v>27</v>
      </c>
    </row>
    <row r="17" spans="1:4" ht="112.5">
      <c r="A17" s="8"/>
      <c r="B17" s="8">
        <v>44375</v>
      </c>
      <c r="C17" s="5" t="s">
        <v>28</v>
      </c>
      <c r="D17" s="6" t="s">
        <v>29</v>
      </c>
    </row>
    <row r="18" spans="1:4" ht="24.95">
      <c r="A18" s="8"/>
      <c r="B18" s="8">
        <v>44291</v>
      </c>
      <c r="C18" s="5" t="s">
        <v>30</v>
      </c>
      <c r="D18" s="6" t="s">
        <v>31</v>
      </c>
    </row>
    <row r="19" spans="1:4" ht="99.95">
      <c r="A19" s="8"/>
      <c r="B19" s="8">
        <v>44291</v>
      </c>
      <c r="C19" s="5" t="s">
        <v>32</v>
      </c>
      <c r="D19" s="6" t="s">
        <v>33</v>
      </c>
    </row>
    <row r="20" spans="1:4" ht="75">
      <c r="A20" s="8"/>
      <c r="B20" s="8">
        <v>44200</v>
      </c>
      <c r="C20" s="5" t="s">
        <v>34</v>
      </c>
      <c r="D20" s="6" t="s">
        <v>35</v>
      </c>
    </row>
    <row r="21" spans="1:4" ht="50.1">
      <c r="A21" s="8"/>
      <c r="B21" s="8">
        <v>43941</v>
      </c>
      <c r="C21" s="5" t="s">
        <v>36</v>
      </c>
      <c r="D21" s="6" t="s">
        <v>37</v>
      </c>
    </row>
    <row r="22" spans="1:4" ht="37.5">
      <c r="A22" s="8"/>
      <c r="B22" s="8">
        <v>43801</v>
      </c>
      <c r="C22" s="5" t="s">
        <v>38</v>
      </c>
      <c r="D22" s="6" t="s">
        <v>39</v>
      </c>
    </row>
    <row r="23" spans="1:4" ht="37.5">
      <c r="A23" s="8"/>
      <c r="B23" s="8">
        <v>43753</v>
      </c>
      <c r="C23" s="5" t="s">
        <v>40</v>
      </c>
      <c r="D23" s="6" t="s">
        <v>41</v>
      </c>
    </row>
    <row r="24" spans="1:4" ht="24.95">
      <c r="A24" s="8"/>
      <c r="B24" s="8">
        <v>43696</v>
      </c>
      <c r="C24" s="5" t="s">
        <v>42</v>
      </c>
      <c r="D24" s="6" t="s">
        <v>43</v>
      </c>
    </row>
    <row r="25" spans="1:4" ht="150">
      <c r="A25" s="8"/>
      <c r="B25" s="8">
        <v>43633</v>
      </c>
      <c r="C25" s="5" t="s">
        <v>44</v>
      </c>
      <c r="D25" s="6" t="s">
        <v>45</v>
      </c>
    </row>
    <row r="26" spans="1:4" ht="137.44999999999999">
      <c r="A26" s="8"/>
      <c r="B26" s="8">
        <v>43623</v>
      </c>
      <c r="C26" s="5" t="s">
        <v>46</v>
      </c>
      <c r="D26" s="6" t="s">
        <v>47</v>
      </c>
    </row>
    <row r="27" spans="1:4" ht="62.45">
      <c r="A27" s="8"/>
      <c r="B27" s="8">
        <v>43619</v>
      </c>
      <c r="C27" s="5" t="s">
        <v>48</v>
      </c>
      <c r="D27" s="6" t="s">
        <v>49</v>
      </c>
    </row>
    <row r="28" spans="1:4" ht="99.95">
      <c r="A28" s="8"/>
      <c r="B28" s="8">
        <v>43556</v>
      </c>
      <c r="C28" s="5" t="s">
        <v>50</v>
      </c>
      <c r="D28" s="6" t="s">
        <v>51</v>
      </c>
    </row>
    <row r="29" spans="1:4" ht="125.1">
      <c r="A29" s="8"/>
      <c r="B29" s="8">
        <v>43462</v>
      </c>
      <c r="C29" s="5" t="s">
        <v>52</v>
      </c>
      <c r="D29" s="6" t="s">
        <v>53</v>
      </c>
    </row>
    <row r="30" spans="1:4" ht="99.95">
      <c r="A30" s="8"/>
      <c r="B30" s="8">
        <v>43283</v>
      </c>
      <c r="C30" s="5" t="s">
        <v>54</v>
      </c>
      <c r="D30" s="6" t="s">
        <v>55</v>
      </c>
    </row>
    <row r="31" spans="1:4" ht="37.5">
      <c r="A31" s="8"/>
      <c r="B31" s="8">
        <v>43283</v>
      </c>
      <c r="C31" s="5" t="s">
        <v>56</v>
      </c>
      <c r="D31" s="6" t="s">
        <v>57</v>
      </c>
    </row>
    <row r="32" spans="1:4" ht="150">
      <c r="A32" s="8"/>
      <c r="B32" s="8">
        <v>42989</v>
      </c>
      <c r="C32" s="5" t="s">
        <v>58</v>
      </c>
      <c r="D32" s="6" t="s">
        <v>59</v>
      </c>
    </row>
    <row r="33" spans="1:4" ht="24.95">
      <c r="A33" s="8"/>
      <c r="B33" s="8">
        <v>42891</v>
      </c>
      <c r="C33" s="5" t="s">
        <v>60</v>
      </c>
      <c r="D33" s="6" t="s">
        <v>61</v>
      </c>
    </row>
    <row r="34" spans="1:4" ht="99.95">
      <c r="A34" s="8"/>
      <c r="B34" s="8">
        <v>42739</v>
      </c>
      <c r="C34" s="5" t="s">
        <v>62</v>
      </c>
      <c r="D34" s="6" t="s">
        <v>63</v>
      </c>
    </row>
    <row r="35" spans="1:4" ht="37.5">
      <c r="A35" s="8"/>
      <c r="B35" s="8">
        <v>42738</v>
      </c>
      <c r="C35" s="5" t="s">
        <v>64</v>
      </c>
      <c r="D35" s="6" t="s">
        <v>65</v>
      </c>
    </row>
    <row r="36" spans="1:4" ht="37.5">
      <c r="A36" s="8"/>
      <c r="B36" s="8">
        <v>42646</v>
      </c>
      <c r="C36" s="5" t="s">
        <v>66</v>
      </c>
      <c r="D36" s="6" t="s">
        <v>67</v>
      </c>
    </row>
    <row r="37" spans="1:4" ht="112.5">
      <c r="A37" s="8"/>
      <c r="B37" s="8">
        <v>42205</v>
      </c>
      <c r="C37" s="5" t="s">
        <v>68</v>
      </c>
      <c r="D37" s="6" t="s">
        <v>69</v>
      </c>
    </row>
    <row r="38" spans="1:4" ht="37.5">
      <c r="A38" s="8"/>
      <c r="B38" s="8">
        <v>42170</v>
      </c>
      <c r="C38" s="5" t="s">
        <v>70</v>
      </c>
      <c r="D38" s="6" t="s">
        <v>71</v>
      </c>
    </row>
    <row r="39" spans="1:4" ht="75">
      <c r="A39" s="8"/>
      <c r="B39" s="8">
        <v>42009</v>
      </c>
      <c r="C39" s="5" t="s">
        <v>72</v>
      </c>
      <c r="D39" s="6" t="s">
        <v>73</v>
      </c>
    </row>
    <row r="40" spans="1:4" ht="24.95">
      <c r="A40" s="8"/>
      <c r="B40" s="8">
        <v>42009</v>
      </c>
      <c r="C40" s="5" t="s">
        <v>74</v>
      </c>
      <c r="D40" s="6" t="s">
        <v>75</v>
      </c>
    </row>
    <row r="41" spans="1:4" ht="187.5">
      <c r="A41" s="8"/>
      <c r="B41" s="8">
        <v>41918</v>
      </c>
      <c r="C41" s="5" t="s">
        <v>76</v>
      </c>
      <c r="D41" s="6" t="s">
        <v>77</v>
      </c>
    </row>
    <row r="42" spans="1:4" ht="75">
      <c r="A42" s="8"/>
      <c r="B42" s="8">
        <v>41918</v>
      </c>
      <c r="C42" s="5" t="s">
        <v>78</v>
      </c>
      <c r="D42" s="6" t="s">
        <v>79</v>
      </c>
    </row>
    <row r="43" spans="1:4" ht="37.5">
      <c r="A43" s="8"/>
      <c r="B43" s="8">
        <v>41750</v>
      </c>
      <c r="C43" s="5" t="s">
        <v>80</v>
      </c>
      <c r="D43" s="6" t="s">
        <v>81</v>
      </c>
    </row>
    <row r="44" spans="1:4" ht="50.1">
      <c r="A44" s="8"/>
      <c r="B44" s="8">
        <v>41641</v>
      </c>
      <c r="C44" s="5" t="s">
        <v>82</v>
      </c>
      <c r="D44" s="6" t="s">
        <v>83</v>
      </c>
    </row>
    <row r="45" spans="1:4" ht="162.6">
      <c r="A45" s="8"/>
      <c r="B45" s="8">
        <v>41519</v>
      </c>
      <c r="C45" s="5" t="s">
        <v>84</v>
      </c>
      <c r="D45" s="6" t="s">
        <v>85</v>
      </c>
    </row>
    <row r="46" spans="1:4" ht="137.44999999999999">
      <c r="A46" s="8"/>
      <c r="B46" s="8">
        <v>41393</v>
      </c>
      <c r="C46" s="5" t="s">
        <v>86</v>
      </c>
      <c r="D46" s="6" t="s">
        <v>87</v>
      </c>
    </row>
    <row r="47" spans="1:4" ht="249.95">
      <c r="A47" s="8"/>
      <c r="B47" s="8">
        <v>41309</v>
      </c>
      <c r="C47" s="5" t="s">
        <v>88</v>
      </c>
      <c r="D47" s="6" t="s">
        <v>89</v>
      </c>
    </row>
    <row r="48" spans="1:4" ht="125.1">
      <c r="A48" s="8"/>
      <c r="B48" s="8">
        <v>41239</v>
      </c>
      <c r="C48" s="5" t="s">
        <v>90</v>
      </c>
      <c r="D48" s="6" t="s">
        <v>91</v>
      </c>
    </row>
    <row r="49" spans="1:4" ht="249.95">
      <c r="A49" s="8"/>
      <c r="B49" s="8">
        <v>41154</v>
      </c>
      <c r="C49" s="5" t="s">
        <v>92</v>
      </c>
      <c r="D49" s="6" t="s">
        <v>93</v>
      </c>
    </row>
    <row r="50" spans="1:4" ht="37.5">
      <c r="A50" s="8"/>
      <c r="B50" s="8">
        <v>40777</v>
      </c>
      <c r="C50" s="5" t="s">
        <v>94</v>
      </c>
      <c r="D50" s="6" t="s">
        <v>95</v>
      </c>
    </row>
    <row r="51" spans="1:4" ht="24.95">
      <c r="A51" s="8"/>
      <c r="B51" s="8">
        <v>40728</v>
      </c>
      <c r="C51" s="5" t="s">
        <v>96</v>
      </c>
      <c r="D51" s="6" t="s">
        <v>97</v>
      </c>
    </row>
    <row r="52" spans="1:4" ht="50.1">
      <c r="A52" s="8"/>
      <c r="B52" s="8">
        <v>40721</v>
      </c>
      <c r="C52" s="5" t="s">
        <v>98</v>
      </c>
      <c r="D52" s="6" t="s">
        <v>99</v>
      </c>
    </row>
    <row r="53" spans="1:4" ht="87.6">
      <c r="A53" s="8"/>
      <c r="B53" s="8">
        <v>40658</v>
      </c>
      <c r="C53" s="5" t="s">
        <v>100</v>
      </c>
      <c r="D53" s="6" t="s">
        <v>101</v>
      </c>
    </row>
    <row r="54" spans="1:4" ht="24.95">
      <c r="A54" s="8"/>
      <c r="B54" s="8">
        <v>40557</v>
      </c>
      <c r="C54" s="5" t="s">
        <v>102</v>
      </c>
      <c r="D54" s="6" t="s">
        <v>103</v>
      </c>
    </row>
    <row r="55" spans="1:4" ht="262.5">
      <c r="A55" s="8"/>
      <c r="B55" s="8">
        <v>40532</v>
      </c>
      <c r="C55" s="5" t="s">
        <v>104</v>
      </c>
      <c r="D55" s="6" t="s">
        <v>105</v>
      </c>
    </row>
    <row r="56" spans="1:4" ht="125.1">
      <c r="A56" s="8"/>
      <c r="B56" s="8">
        <v>40360</v>
      </c>
      <c r="C56" s="5" t="s">
        <v>106</v>
      </c>
      <c r="D56" s="6" t="s">
        <v>107</v>
      </c>
    </row>
    <row r="57" spans="1:4" ht="24.95">
      <c r="A57" s="8"/>
      <c r="B57" s="8">
        <v>40196</v>
      </c>
      <c r="C57" s="5" t="s">
        <v>108</v>
      </c>
      <c r="D57" s="6" t="s">
        <v>109</v>
      </c>
    </row>
    <row r="58" spans="1:4" ht="50.1">
      <c r="A58" s="8"/>
      <c r="B58" s="8">
        <v>40168</v>
      </c>
      <c r="C58" s="5" t="s">
        <v>110</v>
      </c>
      <c r="D58" s="6" t="s">
        <v>111</v>
      </c>
    </row>
    <row r="59" spans="1:4" ht="87.6">
      <c r="A59" s="8"/>
      <c r="B59" s="8">
        <v>40091</v>
      </c>
      <c r="C59" s="5" t="s">
        <v>112</v>
      </c>
      <c r="D59" s="6" t="s">
        <v>113</v>
      </c>
    </row>
    <row r="60" spans="1:4" ht="87.6">
      <c r="A60" s="8"/>
      <c r="B60" s="8">
        <v>40026</v>
      </c>
      <c r="C60" s="5" t="s">
        <v>114</v>
      </c>
      <c r="D60" s="6" t="s">
        <v>115</v>
      </c>
    </row>
    <row r="61" spans="1:4" ht="87.6">
      <c r="A61" s="8"/>
      <c r="B61" s="8">
        <v>39801</v>
      </c>
      <c r="C61" s="5" t="s">
        <v>116</v>
      </c>
      <c r="D61" s="6" t="s">
        <v>117</v>
      </c>
    </row>
    <row r="62" spans="1:4" ht="24.95">
      <c r="A62" s="8"/>
      <c r="B62" s="8">
        <v>39294</v>
      </c>
      <c r="C62" s="5" t="s">
        <v>118</v>
      </c>
      <c r="D62" s="6" t="s">
        <v>119</v>
      </c>
    </row>
    <row r="63" spans="1:4" ht="50.1">
      <c r="A63" s="8"/>
      <c r="B63" s="8">
        <v>39171</v>
      </c>
      <c r="C63" s="5" t="s">
        <v>120</v>
      </c>
      <c r="D63" s="6" t="s">
        <v>121</v>
      </c>
    </row>
    <row r="64" spans="1:4" ht="24.95">
      <c r="A64" s="8"/>
      <c r="B64" s="8">
        <v>38910</v>
      </c>
      <c r="C64" s="5" t="s">
        <v>122</v>
      </c>
      <c r="D64" s="6" t="s">
        <v>123</v>
      </c>
    </row>
    <row r="65" spans="1:4" ht="50.1">
      <c r="A65" s="8"/>
      <c r="B65" s="8">
        <v>38905</v>
      </c>
      <c r="C65" s="5" t="s">
        <v>124</v>
      </c>
      <c r="D65" s="6" t="s">
        <v>125</v>
      </c>
    </row>
    <row r="66" spans="1:4" ht="125.1">
      <c r="A66" s="8"/>
      <c r="B66" s="8">
        <v>38848</v>
      </c>
      <c r="C66" s="5" t="s">
        <v>126</v>
      </c>
      <c r="D66" s="6" t="s">
        <v>127</v>
      </c>
    </row>
    <row r="67" spans="1:4" ht="62.45">
      <c r="A67" s="8"/>
      <c r="B67" s="8">
        <v>38625</v>
      </c>
      <c r="C67" s="5" t="s">
        <v>128</v>
      </c>
      <c r="D67" s="6" t="s">
        <v>129</v>
      </c>
    </row>
    <row r="68" spans="1:4" ht="24.95">
      <c r="A68" s="8"/>
      <c r="B68" s="8">
        <v>38558</v>
      </c>
      <c r="C68" s="5" t="s">
        <v>130</v>
      </c>
      <c r="D68" s="6" t="s">
        <v>131</v>
      </c>
    </row>
    <row r="69" spans="1:4" ht="24.95">
      <c r="A69" s="8"/>
      <c r="B69" s="8">
        <v>38499</v>
      </c>
      <c r="C69" s="5" t="s">
        <v>132</v>
      </c>
      <c r="D69" s="6" t="s">
        <v>133</v>
      </c>
    </row>
    <row r="70" spans="1:4" ht="24.95">
      <c r="A70" s="8"/>
      <c r="B70" s="8">
        <v>38453</v>
      </c>
      <c r="C70" s="5" t="s">
        <v>134</v>
      </c>
      <c r="D70" s="6" t="s">
        <v>135</v>
      </c>
    </row>
    <row r="71" spans="1:4" ht="37.5">
      <c r="A71" s="8"/>
      <c r="B71" s="8">
        <v>38386</v>
      </c>
      <c r="C71" s="5" t="s">
        <v>136</v>
      </c>
      <c r="D71" s="6" t="s">
        <v>137</v>
      </c>
    </row>
    <row r="72" spans="1:4" ht="37.5">
      <c r="A72" s="8"/>
      <c r="B72" s="8">
        <v>38114</v>
      </c>
      <c r="C72" s="5" t="s">
        <v>138</v>
      </c>
      <c r="D72" s="6" t="s">
        <v>139</v>
      </c>
    </row>
  </sheetData>
  <sortState xmlns:xlrd2="http://schemas.microsoft.com/office/spreadsheetml/2017/richdata2" ref="B9:D63">
    <sortCondition descending="1" ref="B9:B63"/>
  </sortState>
  <mergeCells count="2">
    <mergeCell ref="B2:D2"/>
    <mergeCell ref="B1:D1"/>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G88"/>
  <sheetViews>
    <sheetView zoomScaleNormal="100" workbookViewId="0">
      <selection activeCell="A13" sqref="A13:B16"/>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Main!A11</f>
        <v>6</v>
      </c>
      <c r="B1" s="17" t="str">
        <f>Main!B11</f>
        <v>Underlying Securities</v>
      </c>
      <c r="C1" s="17"/>
      <c r="E1" s="19"/>
      <c r="G1" s="18" t="str">
        <f>CONCATENATE("File Name : ", Main!D11)</f>
        <v>File Name : undersec.csv</v>
      </c>
    </row>
    <row r="2" spans="1:7">
      <c r="B2" s="17" t="str">
        <f>Main!C11</f>
        <v>ข้อมูลหลักทรัพย์ Underlying</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721</v>
      </c>
      <c r="G5" s="11" t="s">
        <v>721</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c r="A8" s="11">
        <f>A7+1</f>
        <v>3</v>
      </c>
      <c r="B8" s="14" t="s">
        <v>980</v>
      </c>
      <c r="C8" s="82" t="s">
        <v>647</v>
      </c>
      <c r="D8" s="82">
        <v>32</v>
      </c>
      <c r="E8" s="82"/>
      <c r="F8" s="86" t="s">
        <v>981</v>
      </c>
      <c r="G8" s="14" t="s">
        <v>982</v>
      </c>
    </row>
    <row r="9" spans="1:7">
      <c r="A9" s="11">
        <f>A8+1</f>
        <v>4</v>
      </c>
      <c r="B9" s="14" t="s">
        <v>983</v>
      </c>
      <c r="C9" s="82" t="s">
        <v>650</v>
      </c>
      <c r="D9" s="82" t="s">
        <v>651</v>
      </c>
      <c r="E9" s="82">
        <v>2</v>
      </c>
      <c r="F9" s="86" t="s">
        <v>984</v>
      </c>
      <c r="G9" s="14" t="s">
        <v>985</v>
      </c>
    </row>
    <row r="10" spans="1:7" ht="54.75" customHeight="1">
      <c r="A10" s="11">
        <f>A9+1</f>
        <v>5</v>
      </c>
      <c r="B10" s="14" t="s">
        <v>986</v>
      </c>
      <c r="C10" s="82" t="s">
        <v>647</v>
      </c>
      <c r="D10" s="82">
        <v>1</v>
      </c>
      <c r="E10" s="82"/>
      <c r="F10" s="14" t="s">
        <v>987</v>
      </c>
      <c r="G10" s="14" t="s">
        <v>988</v>
      </c>
    </row>
    <row r="13" spans="1:7">
      <c r="A13" s="101" t="s">
        <v>713</v>
      </c>
    </row>
    <row r="14" spans="1:7">
      <c r="B14" s="2" t="s">
        <v>989</v>
      </c>
    </row>
    <row r="15" spans="1:7">
      <c r="B15" s="2" t="s">
        <v>990</v>
      </c>
    </row>
    <row r="18" spans="2:5">
      <c r="B18" s="1"/>
    </row>
    <row r="23" spans="2:5">
      <c r="E23" s="16"/>
    </row>
    <row r="24" spans="2:5">
      <c r="C24" s="260"/>
      <c r="D24" s="260"/>
      <c r="E24" s="260"/>
    </row>
    <row r="26" spans="2:5">
      <c r="C26" s="2"/>
      <c r="D26" s="2"/>
      <c r="E26" s="2"/>
    </row>
    <row r="27" spans="2:5">
      <c r="E27" s="2"/>
    </row>
    <row r="28" spans="2:5">
      <c r="E28" s="2"/>
    </row>
    <row r="29" spans="2:5">
      <c r="E29" s="2"/>
    </row>
    <row r="30" spans="2:5">
      <c r="E30" s="2"/>
    </row>
    <row r="31" spans="2:5">
      <c r="E31" s="2"/>
    </row>
    <row r="32" spans="2:5">
      <c r="E32" s="2"/>
    </row>
    <row r="33" spans="3:5">
      <c r="E33" s="2"/>
    </row>
    <row r="34" spans="3:5">
      <c r="C34" s="2"/>
      <c r="D34" s="2"/>
      <c r="E34" s="2"/>
    </row>
    <row r="35" spans="3:5">
      <c r="C35" s="2"/>
      <c r="D35" s="2"/>
      <c r="E35" s="2"/>
    </row>
    <row r="36" spans="3:5">
      <c r="C36" s="2"/>
      <c r="D36" s="2"/>
      <c r="E36" s="2"/>
    </row>
    <row r="37" spans="3:5">
      <c r="E37" s="2"/>
    </row>
    <row r="38" spans="3:5">
      <c r="C38" s="89"/>
      <c r="E38" s="2"/>
    </row>
    <row r="39" spans="3:5">
      <c r="C39" s="89"/>
      <c r="E39" s="2"/>
    </row>
    <row r="40" spans="3:5">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sheetData>
  <mergeCells count="1">
    <mergeCell ref="C24:E24"/>
  </mergeCells>
  <phoneticPr fontId="0" type="noConversion"/>
  <hyperlinks>
    <hyperlink ref="G2" location="'version-history'!A1" display="&lt;&lt; main" xr:uid="{00000000-0004-0000-08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8"/>
  <dimension ref="A1:T89"/>
  <sheetViews>
    <sheetView workbookViewId="0">
      <selection activeCell="G1" sqref="G1"/>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20" s="3" customFormat="1">
      <c r="A1" s="17">
        <f>Main!A12</f>
        <v>7</v>
      </c>
      <c r="B1" s="17" t="str">
        <f>Main!B12</f>
        <v>Security Capital Raised</v>
      </c>
      <c r="C1" s="17"/>
      <c r="E1" s="19"/>
      <c r="G1" s="18" t="str">
        <f>CONCATENATE("File Name : ", Main!D12)</f>
        <v>File Name : capraise.csv</v>
      </c>
    </row>
    <row r="2" spans="1:20">
      <c r="B2" s="17" t="str">
        <f>Main!C12</f>
        <v>ข้อมูลการระดมทุน</v>
      </c>
      <c r="E2" s="20"/>
      <c r="G2" s="9" t="s">
        <v>619</v>
      </c>
    </row>
    <row r="3" spans="1:20">
      <c r="E3" s="20"/>
    </row>
    <row r="4" spans="1:20" s="20" customFormat="1" ht="37.5">
      <c r="A4" s="81"/>
      <c r="B4" s="10" t="s">
        <v>642</v>
      </c>
      <c r="C4" s="10" t="s">
        <v>643</v>
      </c>
      <c r="D4" s="10" t="s">
        <v>644</v>
      </c>
      <c r="E4" s="10" t="s">
        <v>645</v>
      </c>
      <c r="F4" s="10" t="s">
        <v>5</v>
      </c>
      <c r="G4" s="10" t="s">
        <v>622</v>
      </c>
    </row>
    <row r="5" spans="1:20">
      <c r="A5" s="11"/>
      <c r="B5" s="14" t="s">
        <v>646</v>
      </c>
      <c r="C5" s="82" t="s">
        <v>647</v>
      </c>
      <c r="D5" s="14"/>
      <c r="E5" s="14"/>
      <c r="F5" s="11" t="s">
        <v>721</v>
      </c>
      <c r="G5" s="11" t="s">
        <v>721</v>
      </c>
    </row>
    <row r="6" spans="1:20">
      <c r="A6" s="11">
        <v>1</v>
      </c>
      <c r="B6" s="14" t="s">
        <v>741</v>
      </c>
      <c r="C6" s="82" t="s">
        <v>647</v>
      </c>
      <c r="D6" s="82">
        <v>20</v>
      </c>
      <c r="E6" s="82"/>
      <c r="F6" s="84" t="s">
        <v>742</v>
      </c>
      <c r="G6" s="14" t="s">
        <v>743</v>
      </c>
    </row>
    <row r="7" spans="1:20">
      <c r="A7" s="11">
        <f t="shared" ref="A7:A16" si="0">A6+1</f>
        <v>2</v>
      </c>
      <c r="B7" s="14" t="s">
        <v>755</v>
      </c>
      <c r="C7" s="82" t="s">
        <v>650</v>
      </c>
      <c r="D7" s="82" t="s">
        <v>651</v>
      </c>
      <c r="E7" s="82">
        <v>1</v>
      </c>
      <c r="F7" s="86" t="s">
        <v>756</v>
      </c>
      <c r="G7" s="14" t="s">
        <v>757</v>
      </c>
    </row>
    <row r="8" spans="1:20" ht="24.95">
      <c r="A8" s="11">
        <f t="shared" si="0"/>
        <v>3</v>
      </c>
      <c r="B8" s="14" t="s">
        <v>925</v>
      </c>
      <c r="C8" s="82" t="s">
        <v>814</v>
      </c>
      <c r="D8" s="82" t="s">
        <v>815</v>
      </c>
      <c r="E8" s="82">
        <v>2</v>
      </c>
      <c r="F8" s="86" t="s">
        <v>926</v>
      </c>
      <c r="G8" s="14" t="s">
        <v>927</v>
      </c>
    </row>
    <row r="9" spans="1:20" ht="24.95">
      <c r="A9" s="11">
        <f t="shared" si="0"/>
        <v>4</v>
      </c>
      <c r="B9" s="14" t="s">
        <v>928</v>
      </c>
      <c r="C9" s="82" t="s">
        <v>650</v>
      </c>
      <c r="D9" s="145" t="s">
        <v>651</v>
      </c>
      <c r="E9" s="82">
        <v>3</v>
      </c>
      <c r="F9" s="14" t="s">
        <v>929</v>
      </c>
      <c r="G9" s="14" t="s">
        <v>930</v>
      </c>
    </row>
    <row r="10" spans="1:20" ht="112.5">
      <c r="A10" s="11">
        <f t="shared" si="0"/>
        <v>5</v>
      </c>
      <c r="B10" s="14" t="s">
        <v>934</v>
      </c>
      <c r="C10" s="82" t="s">
        <v>647</v>
      </c>
      <c r="D10" s="82">
        <v>2</v>
      </c>
      <c r="E10" s="82"/>
      <c r="F10" s="84" t="s">
        <v>991</v>
      </c>
      <c r="G10" s="14" t="s">
        <v>992</v>
      </c>
    </row>
    <row r="11" spans="1:20">
      <c r="A11" s="11">
        <f t="shared" si="0"/>
        <v>6</v>
      </c>
      <c r="B11" s="14" t="s">
        <v>931</v>
      </c>
      <c r="C11" s="82" t="s">
        <v>709</v>
      </c>
      <c r="D11" s="82" t="s">
        <v>710</v>
      </c>
      <c r="E11" s="82"/>
      <c r="F11" s="86" t="s">
        <v>932</v>
      </c>
      <c r="G11" s="14" t="s">
        <v>933</v>
      </c>
    </row>
    <row r="12" spans="1:20" ht="38.1">
      <c r="A12" s="11">
        <f t="shared" si="0"/>
        <v>7</v>
      </c>
      <c r="B12" s="14" t="s">
        <v>792</v>
      </c>
      <c r="C12" s="82" t="s">
        <v>650</v>
      </c>
      <c r="D12" s="145" t="s">
        <v>786</v>
      </c>
      <c r="E12" s="139"/>
      <c r="F12" s="86" t="s">
        <v>964</v>
      </c>
      <c r="G12" s="86" t="s">
        <v>794</v>
      </c>
      <c r="H12" s="20"/>
      <c r="I12" s="20"/>
      <c r="J12" s="20"/>
      <c r="K12" s="20"/>
      <c r="L12" s="20"/>
      <c r="M12" s="20"/>
      <c r="N12" s="20"/>
      <c r="O12" s="20"/>
      <c r="P12" s="20"/>
      <c r="T12" s="2"/>
    </row>
    <row r="13" spans="1:20" ht="63">
      <c r="A13" s="11">
        <f t="shared" si="0"/>
        <v>8</v>
      </c>
      <c r="B13" s="14" t="s">
        <v>993</v>
      </c>
      <c r="C13" s="82" t="s">
        <v>650</v>
      </c>
      <c r="D13" s="145" t="s">
        <v>786</v>
      </c>
      <c r="E13" s="139"/>
      <c r="F13" s="86" t="s">
        <v>994</v>
      </c>
      <c r="G13" s="14" t="s">
        <v>995</v>
      </c>
      <c r="H13" s="20"/>
      <c r="I13" s="20"/>
      <c r="J13" s="20"/>
      <c r="K13" s="20"/>
      <c r="L13" s="20"/>
      <c r="M13" s="20"/>
      <c r="N13" s="20"/>
      <c r="O13" s="20"/>
      <c r="P13" s="20"/>
      <c r="T13" s="2"/>
    </row>
    <row r="14" spans="1:20">
      <c r="A14" s="11">
        <f t="shared" si="0"/>
        <v>9</v>
      </c>
      <c r="B14" s="14" t="s">
        <v>996</v>
      </c>
      <c r="C14" s="82" t="s">
        <v>650</v>
      </c>
      <c r="D14" s="145" t="s">
        <v>651</v>
      </c>
      <c r="E14" s="139"/>
      <c r="F14" s="86" t="s">
        <v>997</v>
      </c>
      <c r="G14" s="14" t="s">
        <v>998</v>
      </c>
      <c r="H14" s="20"/>
      <c r="I14" s="20"/>
      <c r="J14" s="20"/>
      <c r="K14" s="20"/>
      <c r="L14" s="20"/>
      <c r="M14" s="20"/>
      <c r="N14" s="20"/>
      <c r="O14" s="20"/>
      <c r="P14" s="20"/>
      <c r="T14" s="2"/>
    </row>
    <row r="15" spans="1:20" ht="37.5">
      <c r="A15" s="11">
        <f>A14+1</f>
        <v>10</v>
      </c>
      <c r="B15" s="14" t="s">
        <v>999</v>
      </c>
      <c r="C15" s="82" t="s">
        <v>647</v>
      </c>
      <c r="D15" s="145">
        <v>1</v>
      </c>
      <c r="E15" s="139"/>
      <c r="F15" s="86" t="s">
        <v>1000</v>
      </c>
      <c r="G15" s="14" t="s">
        <v>1001</v>
      </c>
      <c r="H15" s="20"/>
      <c r="I15" s="20"/>
      <c r="J15" s="20"/>
      <c r="K15" s="20"/>
      <c r="L15" s="20"/>
      <c r="M15" s="20"/>
      <c r="N15" s="20"/>
      <c r="O15" s="20"/>
      <c r="P15" s="20"/>
      <c r="T15" s="2"/>
    </row>
    <row r="16" spans="1:20" ht="50.1">
      <c r="A16" s="11">
        <f t="shared" si="0"/>
        <v>11</v>
      </c>
      <c r="B16" s="14" t="s">
        <v>1002</v>
      </c>
      <c r="C16" s="82" t="s">
        <v>647</v>
      </c>
      <c r="D16" s="145">
        <v>1</v>
      </c>
      <c r="E16" s="139"/>
      <c r="F16" s="86" t="s">
        <v>1003</v>
      </c>
      <c r="G16" s="14" t="s">
        <v>1004</v>
      </c>
      <c r="H16" s="20"/>
      <c r="I16" s="20"/>
      <c r="J16" s="20"/>
      <c r="K16" s="20"/>
      <c r="L16" s="20"/>
      <c r="M16" s="20"/>
      <c r="N16" s="20"/>
      <c r="O16" s="20"/>
      <c r="P16" s="20"/>
      <c r="T16" s="2"/>
    </row>
    <row r="31" spans="5:5">
      <c r="E31" s="2"/>
    </row>
    <row r="32" spans="5:5">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hyperlinks>
    <hyperlink ref="G2" location="'version-history'!A1" display="&lt;&lt; main" xr:uid="{00000000-0004-0000-0900-000000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48"/>
  <dimension ref="A1:S33"/>
  <sheetViews>
    <sheetView workbookViewId="0">
      <selection activeCell="H12" sqref="H1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19" s="3" customFormat="1">
      <c r="A1" s="17">
        <f>Main!A13</f>
        <v>8</v>
      </c>
      <c r="B1" s="17" t="str">
        <f>Main!B13</f>
        <v>Fund Profile</v>
      </c>
      <c r="C1" s="17"/>
      <c r="E1" s="19"/>
      <c r="G1" s="18" t="str">
        <f>CONCATENATE("File Name : ", Main!D13)</f>
        <v>File Name : fundrro.csv</v>
      </c>
    </row>
    <row r="2" spans="1:19">
      <c r="B2" s="17" t="str">
        <f>Main!C13</f>
        <v>ข้อมูลรายละเอียดเพิ่มเติมของหลักทรัพย์ประเภท Property Fund, Infrastructure Fund และ ETF</v>
      </c>
      <c r="E2" s="20"/>
      <c r="G2" s="9" t="s">
        <v>619</v>
      </c>
    </row>
    <row r="3" spans="1:19">
      <c r="E3" s="20"/>
    </row>
    <row r="4" spans="1:19" s="20" customFormat="1" ht="37.5">
      <c r="A4" s="81"/>
      <c r="B4" s="10" t="s">
        <v>642</v>
      </c>
      <c r="C4" s="10" t="s">
        <v>643</v>
      </c>
      <c r="D4" s="10" t="s">
        <v>644</v>
      </c>
      <c r="E4" s="10" t="s">
        <v>645</v>
      </c>
      <c r="F4" s="10" t="s">
        <v>5</v>
      </c>
      <c r="G4" s="10" t="s">
        <v>622</v>
      </c>
    </row>
    <row r="5" spans="1:19">
      <c r="A5" s="11"/>
      <c r="B5" s="14" t="s">
        <v>646</v>
      </c>
      <c r="C5" s="82" t="s">
        <v>647</v>
      </c>
      <c r="D5" s="14"/>
      <c r="E5" s="14"/>
      <c r="F5" s="11" t="s">
        <v>648</v>
      </c>
      <c r="G5" s="11" t="s">
        <v>648</v>
      </c>
    </row>
    <row r="6" spans="1:19">
      <c r="A6" s="11">
        <v>1</v>
      </c>
      <c r="B6" s="14" t="s">
        <v>741</v>
      </c>
      <c r="C6" s="82" t="s">
        <v>647</v>
      </c>
      <c r="D6" s="82">
        <v>20</v>
      </c>
      <c r="E6" s="14"/>
      <c r="F6" s="84" t="s">
        <v>742</v>
      </c>
      <c r="G6" s="14" t="s">
        <v>1005</v>
      </c>
    </row>
    <row r="7" spans="1:19">
      <c r="A7" s="11">
        <f>A6+1</f>
        <v>2</v>
      </c>
      <c r="B7" s="14" t="s">
        <v>755</v>
      </c>
      <c r="C7" s="82" t="s">
        <v>650</v>
      </c>
      <c r="D7" s="82" t="s">
        <v>651</v>
      </c>
      <c r="E7" s="82">
        <v>1</v>
      </c>
      <c r="F7" s="86" t="s">
        <v>756</v>
      </c>
      <c r="G7" s="14" t="s">
        <v>757</v>
      </c>
    </row>
    <row r="8" spans="1:19" ht="75.599999999999994">
      <c r="A8" s="11">
        <f>A7+1</f>
        <v>3</v>
      </c>
      <c r="B8" s="14" t="s">
        <v>1006</v>
      </c>
      <c r="C8" s="82" t="s">
        <v>650</v>
      </c>
      <c r="D8" s="82" t="s">
        <v>651</v>
      </c>
      <c r="E8" s="14"/>
      <c r="F8" s="86" t="s">
        <v>1007</v>
      </c>
      <c r="G8" s="14" t="s">
        <v>1008</v>
      </c>
    </row>
    <row r="9" spans="1:19" ht="87.95">
      <c r="A9" s="11">
        <v>4</v>
      </c>
      <c r="B9" s="154" t="s">
        <v>1009</v>
      </c>
      <c r="C9" s="155" t="s">
        <v>650</v>
      </c>
      <c r="D9" s="155" t="s">
        <v>651</v>
      </c>
      <c r="E9" s="155"/>
      <c r="F9" s="154" t="s">
        <v>1010</v>
      </c>
      <c r="G9" s="154" t="s">
        <v>1011</v>
      </c>
    </row>
    <row r="10" spans="1:19">
      <c r="A10" s="11">
        <f>A9+1</f>
        <v>5</v>
      </c>
      <c r="B10" s="14" t="s">
        <v>1012</v>
      </c>
      <c r="C10" s="82" t="s">
        <v>650</v>
      </c>
      <c r="D10" s="82" t="s">
        <v>651</v>
      </c>
      <c r="E10" s="82"/>
      <c r="F10" s="86" t="s">
        <v>1013</v>
      </c>
      <c r="G10" s="14" t="s">
        <v>1014</v>
      </c>
    </row>
    <row r="11" spans="1:19" ht="38.1">
      <c r="A11" s="11">
        <f t="shared" ref="A11" si="0">A10+1</f>
        <v>6</v>
      </c>
      <c r="B11" s="14" t="s">
        <v>1015</v>
      </c>
      <c r="C11" s="82" t="s">
        <v>650</v>
      </c>
      <c r="D11" s="82" t="s">
        <v>786</v>
      </c>
      <c r="E11" s="82"/>
      <c r="F11" s="86" t="s">
        <v>1016</v>
      </c>
      <c r="G11" s="14" t="s">
        <v>1017</v>
      </c>
      <c r="H11" s="20"/>
      <c r="I11" s="20"/>
      <c r="J11" s="20"/>
      <c r="K11" s="20"/>
      <c r="L11" s="20"/>
      <c r="M11" s="20"/>
      <c r="N11" s="20"/>
      <c r="O11" s="20"/>
      <c r="S11" s="2"/>
    </row>
    <row r="12" spans="1:19" ht="63">
      <c r="A12" s="11">
        <v>7</v>
      </c>
      <c r="B12" s="154" t="s">
        <v>1018</v>
      </c>
      <c r="C12" s="155" t="s">
        <v>650</v>
      </c>
      <c r="D12" s="155" t="s">
        <v>651</v>
      </c>
      <c r="E12" s="155"/>
      <c r="F12" s="157" t="s">
        <v>1019</v>
      </c>
      <c r="G12" s="154" t="s">
        <v>1020</v>
      </c>
      <c r="H12" s="20"/>
      <c r="I12" s="20"/>
      <c r="J12" s="20"/>
      <c r="K12" s="20"/>
      <c r="L12" s="20"/>
      <c r="M12" s="20"/>
      <c r="N12" s="20"/>
      <c r="O12" s="20"/>
      <c r="S12" s="2"/>
    </row>
    <row r="13" spans="1:19" ht="63">
      <c r="A13" s="11">
        <v>8</v>
      </c>
      <c r="B13" s="154" t="s">
        <v>1021</v>
      </c>
      <c r="C13" s="155" t="s">
        <v>650</v>
      </c>
      <c r="D13" s="155" t="s">
        <v>651</v>
      </c>
      <c r="E13" s="155"/>
      <c r="F13" s="157" t="s">
        <v>1022</v>
      </c>
      <c r="G13" s="154" t="s">
        <v>1023</v>
      </c>
      <c r="H13" s="20"/>
      <c r="I13" s="20"/>
      <c r="J13" s="20"/>
      <c r="K13" s="20"/>
      <c r="L13" s="20"/>
      <c r="M13" s="20"/>
      <c r="N13" s="20"/>
      <c r="O13" s="20"/>
      <c r="S13" s="2"/>
    </row>
    <row r="14" spans="1:19">
      <c r="E14" s="20"/>
    </row>
    <row r="15" spans="1:19">
      <c r="A15" s="101"/>
      <c r="E15" s="20"/>
    </row>
    <row r="16" spans="1:19">
      <c r="E16" s="20"/>
    </row>
    <row r="17" spans="3:5">
      <c r="E17" s="20"/>
    </row>
    <row r="18" spans="3:5">
      <c r="E18" s="20"/>
    </row>
    <row r="19" spans="3:5">
      <c r="E19" s="20"/>
    </row>
    <row r="20" spans="3:5">
      <c r="E20" s="20"/>
    </row>
    <row r="21" spans="3:5">
      <c r="E21" s="20"/>
    </row>
    <row r="22" spans="3:5">
      <c r="E22" s="20"/>
    </row>
    <row r="23" spans="3:5">
      <c r="E23" s="20"/>
    </row>
    <row r="24" spans="3:5">
      <c r="E24" s="20"/>
    </row>
    <row r="25" spans="3:5">
      <c r="E25" s="20"/>
    </row>
    <row r="26" spans="3:5">
      <c r="E26" s="20"/>
    </row>
    <row r="27" spans="3:5">
      <c r="E27" s="20"/>
    </row>
    <row r="28" spans="3:5">
      <c r="C28" s="2"/>
      <c r="D28" s="2"/>
      <c r="E28" s="24"/>
    </row>
    <row r="29" spans="3:5">
      <c r="C29" s="2"/>
      <c r="D29" s="2"/>
      <c r="E29" s="24"/>
    </row>
    <row r="30" spans="3:5">
      <c r="C30" s="2"/>
      <c r="D30" s="2"/>
      <c r="E30" s="24"/>
    </row>
    <row r="32" spans="3:5">
      <c r="C32" s="89"/>
    </row>
    <row r="33" spans="3:3">
      <c r="C33" s="89"/>
    </row>
  </sheetData>
  <hyperlinks>
    <hyperlink ref="G2" location="'version-history'!A1" display="&lt;&lt; main" xr:uid="{00000000-0004-0000-0A00-000000000000}"/>
  </hyperlinks>
  <pageMargins left="0.4" right="0.25" top="0.35" bottom="0.5" header="0.35" footer="0.5"/>
  <pageSetup paperSize="9" orientation="portrait" r:id="rId1"/>
  <headerFooter alignWithMargins="0">
    <oddFooter>&amp;L&amp;"Angsana New,Regular"&amp;12&amp;F &amp;D&amp;R&amp;"Angsana New,Regular"&amp;12&amp;P/&amp;N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tabColor rgb="FFFF99CC"/>
  </sheetPr>
  <dimension ref="A1:G89"/>
  <sheetViews>
    <sheetView workbookViewId="0">
      <selection activeCell="A10" sqref="A10:G11"/>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Main!A14</f>
        <v>9</v>
      </c>
      <c r="B1" s="17" t="str">
        <f>Main!B14</f>
        <v>Business Description</v>
      </c>
      <c r="C1" s="17"/>
      <c r="E1" s="19"/>
      <c r="G1" s="18" t="str">
        <f>CONCATENATE("File Name : ", Main!D14)</f>
        <v>File Name : business.csv</v>
      </c>
    </row>
    <row r="2" spans="1:7">
      <c r="B2" s="17" t="str">
        <f>Main!C14</f>
        <v>ข้อมูลลักษณะธุรกิจของบริษัท</v>
      </c>
      <c r="E2" s="20"/>
      <c r="G2" s="9" t="s">
        <v>619</v>
      </c>
    </row>
    <row r="3" spans="1:7">
      <c r="E3" s="20"/>
    </row>
    <row r="4" spans="1:7" s="20" customFormat="1" ht="37.5">
      <c r="A4" s="81"/>
      <c r="B4" s="10" t="s">
        <v>1024</v>
      </c>
      <c r="C4" s="10" t="s">
        <v>643</v>
      </c>
      <c r="D4" s="10" t="s">
        <v>644</v>
      </c>
      <c r="E4" s="10" t="s">
        <v>645</v>
      </c>
      <c r="F4" s="10" t="s">
        <v>5</v>
      </c>
      <c r="G4" s="10" t="s">
        <v>622</v>
      </c>
    </row>
    <row r="5" spans="1:7">
      <c r="A5" s="11"/>
      <c r="B5" s="14" t="s">
        <v>646</v>
      </c>
      <c r="C5" s="82" t="s">
        <v>647</v>
      </c>
      <c r="D5" s="14"/>
      <c r="E5" s="14"/>
      <c r="F5" s="11" t="s">
        <v>721</v>
      </c>
      <c r="G5" s="11" t="s">
        <v>721</v>
      </c>
    </row>
    <row r="6" spans="1:7">
      <c r="A6" s="11">
        <v>1</v>
      </c>
      <c r="B6" s="14" t="s">
        <v>741</v>
      </c>
      <c r="C6" s="82" t="s">
        <v>647</v>
      </c>
      <c r="D6" s="82">
        <v>20</v>
      </c>
      <c r="E6" s="82"/>
      <c r="F6" s="84" t="s">
        <v>742</v>
      </c>
      <c r="G6" s="14" t="s">
        <v>743</v>
      </c>
    </row>
    <row r="7" spans="1:7">
      <c r="A7" s="11">
        <f t="shared" ref="A7:A10" si="0">A6+1</f>
        <v>2</v>
      </c>
      <c r="B7" s="14" t="s">
        <v>649</v>
      </c>
      <c r="C7" s="82" t="s">
        <v>650</v>
      </c>
      <c r="D7" s="82" t="s">
        <v>651</v>
      </c>
      <c r="E7" s="82">
        <v>1</v>
      </c>
      <c r="F7" s="86" t="s">
        <v>1025</v>
      </c>
      <c r="G7" s="14" t="s">
        <v>653</v>
      </c>
    </row>
    <row r="8" spans="1:7">
      <c r="A8" s="11">
        <f t="shared" si="0"/>
        <v>3</v>
      </c>
      <c r="B8" s="14" t="s">
        <v>1026</v>
      </c>
      <c r="C8" s="82" t="s">
        <v>647</v>
      </c>
      <c r="D8" s="82">
        <v>1000</v>
      </c>
      <c r="E8" s="82"/>
      <c r="F8" s="86" t="s">
        <v>1027</v>
      </c>
      <c r="G8" s="14" t="s">
        <v>1028</v>
      </c>
    </row>
    <row r="9" spans="1:7">
      <c r="A9" s="11">
        <f t="shared" si="0"/>
        <v>4</v>
      </c>
      <c r="B9" s="14" t="s">
        <v>1029</v>
      </c>
      <c r="C9" s="82" t="s">
        <v>647</v>
      </c>
      <c r="D9" s="82">
        <v>1000</v>
      </c>
      <c r="E9" s="82"/>
      <c r="F9" s="14" t="s">
        <v>1030</v>
      </c>
      <c r="G9" s="14" t="s">
        <v>1031</v>
      </c>
    </row>
    <row r="10" spans="1:7" ht="75">
      <c r="A10" s="211">
        <f t="shared" si="0"/>
        <v>5</v>
      </c>
      <c r="B10" s="212" t="s">
        <v>1032</v>
      </c>
      <c r="C10" s="213" t="s">
        <v>647</v>
      </c>
      <c r="D10" s="213">
        <v>1</v>
      </c>
      <c r="E10" s="213"/>
      <c r="F10" s="214" t="s">
        <v>1033</v>
      </c>
      <c r="G10" s="212" t="s">
        <v>1034</v>
      </c>
    </row>
    <row r="11" spans="1:7" ht="50.1">
      <c r="A11" s="211">
        <f>A10+1</f>
        <v>6</v>
      </c>
      <c r="B11" s="212" t="s">
        <v>1035</v>
      </c>
      <c r="C11" s="213" t="s">
        <v>647</v>
      </c>
      <c r="D11" s="213">
        <v>1</v>
      </c>
      <c r="E11" s="213"/>
      <c r="F11" s="214" t="s">
        <v>1036</v>
      </c>
      <c r="G11" s="212" t="s">
        <v>1037</v>
      </c>
    </row>
    <row r="31" spans="5:5">
      <c r="E31" s="2"/>
    </row>
    <row r="32" spans="5:5">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hyperlinks>
    <hyperlink ref="G2" location="'version-history'!A1" display="&lt;&lt; main" xr:uid="{00000000-0004-0000-0B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80D0-34C7-48FA-A8E5-7CCBFA7E6549}">
  <sheetPr>
    <tabColor rgb="FFFF99CC"/>
  </sheetPr>
  <dimension ref="A1:G91"/>
  <sheetViews>
    <sheetView zoomScaleNormal="100" workbookViewId="0">
      <selection activeCell="H8" sqref="H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Main!A15</f>
        <v>10</v>
      </c>
      <c r="B1" s="17" t="str">
        <f>Main!B15</f>
        <v>Company's rating</v>
      </c>
      <c r="C1" s="17"/>
      <c r="E1" s="19"/>
      <c r="G1" s="18" t="str">
        <f>CONCATENATE("File Name : ", Main!D15)</f>
        <v>File Name : comprating.csv</v>
      </c>
    </row>
    <row r="2" spans="1:7">
      <c r="B2" s="17" t="str">
        <f>Main!C15</f>
        <v>ข้อมูลการให้ rating ต่างๆ ของบริษัท</v>
      </c>
      <c r="E2" s="20"/>
      <c r="G2" s="9" t="s">
        <v>619</v>
      </c>
    </row>
    <row r="3" spans="1:7">
      <c r="E3" s="20"/>
    </row>
    <row r="4" spans="1:7" s="20" customFormat="1" ht="37.5">
      <c r="A4" s="81"/>
      <c r="B4" s="10" t="s">
        <v>1024</v>
      </c>
      <c r="C4" s="10" t="s">
        <v>643</v>
      </c>
      <c r="D4" s="10" t="s">
        <v>644</v>
      </c>
      <c r="E4" s="10" t="s">
        <v>645</v>
      </c>
      <c r="F4" s="10" t="s">
        <v>5</v>
      </c>
      <c r="G4" s="10" t="s">
        <v>622</v>
      </c>
    </row>
    <row r="5" spans="1:7">
      <c r="A5" s="11"/>
      <c r="B5" s="14" t="s">
        <v>646</v>
      </c>
      <c r="C5" s="82" t="s">
        <v>647</v>
      </c>
      <c r="D5" s="14"/>
      <c r="E5" s="14"/>
      <c r="F5" s="11" t="s">
        <v>1038</v>
      </c>
      <c r="G5" s="11" t="s">
        <v>1038</v>
      </c>
    </row>
    <row r="6" spans="1:7" ht="62.45">
      <c r="A6" s="11">
        <v>1</v>
      </c>
      <c r="B6" s="14" t="s">
        <v>1039</v>
      </c>
      <c r="C6" s="82" t="s">
        <v>647</v>
      </c>
      <c r="D6" s="82">
        <v>10</v>
      </c>
      <c r="E6" s="82">
        <v>1</v>
      </c>
      <c r="F6" s="215" t="s">
        <v>1040</v>
      </c>
      <c r="G6" s="215" t="s">
        <v>1041</v>
      </c>
    </row>
    <row r="7" spans="1:7">
      <c r="A7" s="11">
        <f t="shared" ref="A7:A13" si="0">A6+1</f>
        <v>2</v>
      </c>
      <c r="B7" s="14" t="s">
        <v>1042</v>
      </c>
      <c r="C7" s="82" t="s">
        <v>650</v>
      </c>
      <c r="D7" s="82" t="s">
        <v>651</v>
      </c>
      <c r="E7" s="82">
        <v>2</v>
      </c>
      <c r="F7" s="86" t="s">
        <v>1043</v>
      </c>
      <c r="G7" s="14" t="s">
        <v>1044</v>
      </c>
    </row>
    <row r="8" spans="1:7" ht="50.1">
      <c r="A8" s="11">
        <f t="shared" si="0"/>
        <v>3</v>
      </c>
      <c r="B8" s="14" t="s">
        <v>1045</v>
      </c>
      <c r="C8" s="82" t="s">
        <v>650</v>
      </c>
      <c r="D8" s="82" t="s">
        <v>651</v>
      </c>
      <c r="E8" s="82">
        <v>3</v>
      </c>
      <c r="F8" s="86" t="s">
        <v>1046</v>
      </c>
      <c r="G8" s="14" t="s">
        <v>1047</v>
      </c>
    </row>
    <row r="9" spans="1:7">
      <c r="A9" s="11">
        <f t="shared" si="0"/>
        <v>4</v>
      </c>
      <c r="B9" s="14" t="s">
        <v>741</v>
      </c>
      <c r="C9" s="82" t="s">
        <v>647</v>
      </c>
      <c r="D9" s="82">
        <v>20</v>
      </c>
      <c r="E9" s="82"/>
      <c r="F9" s="84" t="s">
        <v>742</v>
      </c>
      <c r="G9" s="14" t="s">
        <v>743</v>
      </c>
    </row>
    <row r="10" spans="1:7">
      <c r="A10" s="243">
        <f t="shared" si="0"/>
        <v>5</v>
      </c>
      <c r="B10" s="244" t="s">
        <v>649</v>
      </c>
      <c r="C10" s="245" t="s">
        <v>650</v>
      </c>
      <c r="D10" s="245" t="s">
        <v>651</v>
      </c>
      <c r="E10" s="245">
        <v>4</v>
      </c>
      <c r="F10" s="246" t="s">
        <v>1025</v>
      </c>
      <c r="G10" s="244" t="s">
        <v>653</v>
      </c>
    </row>
    <row r="11" spans="1:7" ht="200.1">
      <c r="A11" s="11">
        <f t="shared" si="0"/>
        <v>6</v>
      </c>
      <c r="B11" s="14" t="s">
        <v>1048</v>
      </c>
      <c r="C11" s="82" t="s">
        <v>647</v>
      </c>
      <c r="D11" s="82">
        <v>10</v>
      </c>
      <c r="E11" s="82"/>
      <c r="F11" s="84" t="s">
        <v>1049</v>
      </c>
      <c r="G11" s="14" t="s">
        <v>1050</v>
      </c>
    </row>
    <row r="12" spans="1:7" ht="50.1">
      <c r="A12" s="11">
        <f t="shared" si="0"/>
        <v>7</v>
      </c>
      <c r="B12" s="14" t="s">
        <v>1051</v>
      </c>
      <c r="C12" s="82" t="s">
        <v>647</v>
      </c>
      <c r="D12" s="82">
        <v>1</v>
      </c>
      <c r="E12" s="82"/>
      <c r="F12" s="84" t="s">
        <v>1052</v>
      </c>
      <c r="G12" s="14" t="s">
        <v>1053</v>
      </c>
    </row>
    <row r="13" spans="1:7">
      <c r="A13" s="11">
        <f t="shared" si="0"/>
        <v>8</v>
      </c>
      <c r="B13" s="14" t="s">
        <v>1054</v>
      </c>
      <c r="C13" s="82" t="s">
        <v>1055</v>
      </c>
      <c r="D13" s="82" t="s">
        <v>710</v>
      </c>
      <c r="E13" s="82"/>
      <c r="F13" s="84" t="s">
        <v>1056</v>
      </c>
      <c r="G13" s="14" t="s">
        <v>1057</v>
      </c>
    </row>
    <row r="16" spans="1:7">
      <c r="A16" s="101" t="s">
        <v>713</v>
      </c>
    </row>
    <row r="17" spans="1:7" ht="27.6" customHeight="1">
      <c r="B17" s="262" t="s">
        <v>1058</v>
      </c>
      <c r="C17" s="262"/>
      <c r="D17" s="262"/>
      <c r="E17" s="262"/>
      <c r="F17" s="262"/>
      <c r="G17" s="262"/>
    </row>
    <row r="18" spans="1:7" ht="32.450000000000003" customHeight="1">
      <c r="B18" s="262" t="s">
        <v>1059</v>
      </c>
      <c r="C18" s="259"/>
      <c r="D18" s="259"/>
      <c r="E18" s="259"/>
      <c r="F18" s="259"/>
      <c r="G18" s="259"/>
    </row>
    <row r="20" spans="1:7">
      <c r="A20" s="101" t="s">
        <v>1060</v>
      </c>
    </row>
    <row r="21" spans="1:7" ht="26.1" customHeight="1">
      <c r="B21" s="262" t="s">
        <v>1061</v>
      </c>
      <c r="C21" s="262"/>
      <c r="D21" s="262"/>
      <c r="E21" s="262"/>
      <c r="F21" s="262"/>
      <c r="G21" s="262"/>
    </row>
    <row r="22" spans="1:7" ht="39.950000000000003" customHeight="1">
      <c r="B22" s="262" t="s">
        <v>1062</v>
      </c>
      <c r="C22" s="262"/>
      <c r="D22" s="262"/>
      <c r="E22" s="262"/>
      <c r="F22" s="262"/>
      <c r="G22" s="262"/>
    </row>
    <row r="33" spans="3:5">
      <c r="E33" s="2"/>
    </row>
    <row r="34" spans="3:5">
      <c r="E34" s="2"/>
    </row>
    <row r="35" spans="3:5">
      <c r="E35" s="2"/>
    </row>
    <row r="36" spans="3:5">
      <c r="E36" s="2"/>
    </row>
    <row r="37" spans="3:5">
      <c r="C37" s="2"/>
      <c r="D37" s="2"/>
      <c r="E37" s="2"/>
    </row>
    <row r="38" spans="3:5">
      <c r="C38" s="2"/>
      <c r="D38" s="2"/>
      <c r="E38" s="2"/>
    </row>
    <row r="39" spans="3:5">
      <c r="C39" s="2"/>
      <c r="D39" s="2"/>
      <c r="E39" s="2"/>
    </row>
    <row r="40" spans="3:5">
      <c r="E40" s="2"/>
    </row>
    <row r="41" spans="3:5">
      <c r="C41" s="89"/>
      <c r="E41" s="2"/>
    </row>
    <row r="42" spans="3:5">
      <c r="C42" s="89"/>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row r="90" spans="5:5">
      <c r="E90" s="2"/>
    </row>
    <row r="91" spans="5:5">
      <c r="E91" s="2"/>
    </row>
  </sheetData>
  <mergeCells count="4">
    <mergeCell ref="B18:G18"/>
    <mergeCell ref="B17:G17"/>
    <mergeCell ref="B21:G21"/>
    <mergeCell ref="B22:G22"/>
  </mergeCells>
  <hyperlinks>
    <hyperlink ref="G2" location="'version-history'!A1" display="&lt;&lt; main" xr:uid="{8AAD5BB5-81C1-4172-A3EF-FE52853B2D87}"/>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9"/>
  <dimension ref="A1:G89"/>
  <sheetViews>
    <sheetView workbookViewId="0">
      <selection activeCell="A16" sqref="A16:XFD16"/>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Main!A17</f>
        <v>11</v>
      </c>
      <c r="B1" s="17" t="str">
        <f>Main!B17</f>
        <v>Capital Announce</v>
      </c>
      <c r="C1" s="17"/>
      <c r="E1" s="19"/>
      <c r="G1" s="18" t="str">
        <f>CONCATENATE("File Name : ", Main!D17)</f>
        <v>File Name : capannce.csv</v>
      </c>
    </row>
    <row r="2" spans="1:7">
      <c r="B2" s="17" t="str">
        <f>Main!C17</f>
        <v>ข้อมูลการประกาศเพิ่มทุน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 t="shared" ref="A7:A15" si="0">A6+1</f>
        <v>2</v>
      </c>
      <c r="B7" s="14" t="s">
        <v>755</v>
      </c>
      <c r="C7" s="82" t="s">
        <v>650</v>
      </c>
      <c r="D7" s="82" t="s">
        <v>651</v>
      </c>
      <c r="E7" s="82">
        <v>1</v>
      </c>
      <c r="F7" s="86" t="s">
        <v>756</v>
      </c>
      <c r="G7" s="14" t="s">
        <v>757</v>
      </c>
    </row>
    <row r="8" spans="1:7" ht="24.95">
      <c r="A8" s="11">
        <f t="shared" si="0"/>
        <v>3</v>
      </c>
      <c r="B8" s="14" t="s">
        <v>925</v>
      </c>
      <c r="C8" s="82" t="s">
        <v>814</v>
      </c>
      <c r="D8" s="82" t="s">
        <v>815</v>
      </c>
      <c r="E8" s="82">
        <v>2</v>
      </c>
      <c r="F8" s="86" t="s">
        <v>1063</v>
      </c>
      <c r="G8" s="14" t="s">
        <v>1064</v>
      </c>
    </row>
    <row r="9" spans="1:7">
      <c r="A9" s="11">
        <f t="shared" si="0"/>
        <v>4</v>
      </c>
      <c r="B9" s="14" t="s">
        <v>1065</v>
      </c>
      <c r="C9" s="82" t="s">
        <v>650</v>
      </c>
      <c r="D9" s="82" t="s">
        <v>651</v>
      </c>
      <c r="E9" s="82">
        <v>3</v>
      </c>
      <c r="F9" s="86" t="s">
        <v>1066</v>
      </c>
      <c r="G9" s="14" t="s">
        <v>1067</v>
      </c>
    </row>
    <row r="10" spans="1:7" ht="24.95">
      <c r="A10" s="11">
        <f t="shared" si="0"/>
        <v>5</v>
      </c>
      <c r="B10" s="14" t="s">
        <v>1068</v>
      </c>
      <c r="C10" s="82" t="s">
        <v>709</v>
      </c>
      <c r="D10" s="82" t="s">
        <v>710</v>
      </c>
      <c r="E10" s="82"/>
      <c r="F10" s="84" t="s">
        <v>1069</v>
      </c>
      <c r="G10" s="14" t="s">
        <v>1070</v>
      </c>
    </row>
    <row r="11" spans="1:7" ht="24.95">
      <c r="A11" s="11">
        <f t="shared" si="0"/>
        <v>6</v>
      </c>
      <c r="B11" s="14" t="s">
        <v>1071</v>
      </c>
      <c r="C11" s="82" t="s">
        <v>709</v>
      </c>
      <c r="D11" s="82" t="s">
        <v>710</v>
      </c>
      <c r="E11" s="82"/>
      <c r="F11" s="86" t="s">
        <v>1072</v>
      </c>
      <c r="G11" s="14" t="s">
        <v>1073</v>
      </c>
    </row>
    <row r="12" spans="1:7" ht="37.5">
      <c r="A12" s="11">
        <f t="shared" si="0"/>
        <v>7</v>
      </c>
      <c r="B12" s="14" t="s">
        <v>770</v>
      </c>
      <c r="C12" s="82" t="s">
        <v>650</v>
      </c>
      <c r="D12" s="145" t="s">
        <v>651</v>
      </c>
      <c r="E12" s="139"/>
      <c r="F12" s="86" t="s">
        <v>1074</v>
      </c>
      <c r="G12" s="14" t="s">
        <v>1075</v>
      </c>
    </row>
    <row r="13" spans="1:7">
      <c r="A13" s="11">
        <f t="shared" si="0"/>
        <v>8</v>
      </c>
      <c r="B13" s="14" t="s">
        <v>1076</v>
      </c>
      <c r="C13" s="82" t="s">
        <v>650</v>
      </c>
      <c r="D13" s="145" t="s">
        <v>651</v>
      </c>
      <c r="E13" s="139"/>
      <c r="F13" s="86" t="s">
        <v>1077</v>
      </c>
      <c r="G13" s="14" t="s">
        <v>1078</v>
      </c>
    </row>
    <row r="14" spans="1:7" ht="38.1">
      <c r="A14" s="11">
        <f t="shared" si="0"/>
        <v>9</v>
      </c>
      <c r="B14" s="14" t="s">
        <v>792</v>
      </c>
      <c r="C14" s="82" t="s">
        <v>650</v>
      </c>
      <c r="D14" s="145" t="s">
        <v>786</v>
      </c>
      <c r="E14" s="139"/>
      <c r="F14" s="86" t="s">
        <v>1079</v>
      </c>
      <c r="G14" s="86" t="s">
        <v>794</v>
      </c>
    </row>
    <row r="15" spans="1:7" ht="24.95">
      <c r="A15" s="11">
        <f t="shared" si="0"/>
        <v>10</v>
      </c>
      <c r="B15" s="14" t="s">
        <v>1080</v>
      </c>
      <c r="C15" s="82" t="s">
        <v>647</v>
      </c>
      <c r="D15" s="145">
        <v>1</v>
      </c>
      <c r="E15" s="139"/>
      <c r="F15" s="86" t="s">
        <v>1081</v>
      </c>
      <c r="G15" s="14" t="s">
        <v>1082</v>
      </c>
    </row>
    <row r="31" spans="5:5">
      <c r="E31" s="2"/>
    </row>
    <row r="32" spans="5:5">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0C00-000000000000}"/>
  </hyperlinks>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dimension ref="A1:G89"/>
  <sheetViews>
    <sheetView workbookViewId="0">
      <selection activeCell="A16" sqref="A16:XFD16"/>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Main!A18</f>
        <v>12</v>
      </c>
      <c r="B1" s="17" t="str">
        <f>Main!B18</f>
        <v>Capital Reduction</v>
      </c>
      <c r="C1" s="17"/>
      <c r="E1" s="19"/>
      <c r="G1" s="18" t="str">
        <f>CONCATENATE("File Name : ", Main!D18)</f>
        <v>File Name : capreduc.csv</v>
      </c>
    </row>
    <row r="2" spans="1:7">
      <c r="B2" s="17" t="str">
        <f>Main!C18</f>
        <v>ข้อมูลการลดทุน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24.95">
      <c r="A8" s="11">
        <f t="shared" ref="A8:A15" si="0">A7+1</f>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1068</v>
      </c>
      <c r="C10" s="82" t="s">
        <v>709</v>
      </c>
      <c r="D10" s="82" t="s">
        <v>710</v>
      </c>
      <c r="E10" s="82"/>
      <c r="F10" s="84" t="s">
        <v>1083</v>
      </c>
      <c r="G10" s="14" t="s">
        <v>1070</v>
      </c>
    </row>
    <row r="11" spans="1:7" ht="37.5">
      <c r="A11" s="11">
        <f t="shared" si="0"/>
        <v>6</v>
      </c>
      <c r="B11" s="14" t="s">
        <v>770</v>
      </c>
      <c r="C11" s="82" t="s">
        <v>650</v>
      </c>
      <c r="D11" s="82" t="s">
        <v>651</v>
      </c>
      <c r="E11" s="82"/>
      <c r="F11" s="86" t="s">
        <v>1084</v>
      </c>
      <c r="G11" s="14" t="s">
        <v>1085</v>
      </c>
    </row>
    <row r="12" spans="1:7" ht="24.95">
      <c r="A12" s="11">
        <f t="shared" si="0"/>
        <v>7</v>
      </c>
      <c r="B12" s="14" t="s">
        <v>773</v>
      </c>
      <c r="C12" s="82" t="s">
        <v>650</v>
      </c>
      <c r="D12" s="145" t="s">
        <v>651</v>
      </c>
      <c r="E12" s="139"/>
      <c r="F12" s="86" t="s">
        <v>1086</v>
      </c>
      <c r="G12" s="14" t="s">
        <v>1087</v>
      </c>
    </row>
    <row r="13" spans="1:7" ht="24.95">
      <c r="A13" s="11">
        <f t="shared" si="0"/>
        <v>8</v>
      </c>
      <c r="B13" s="14" t="s">
        <v>779</v>
      </c>
      <c r="C13" s="82" t="s">
        <v>650</v>
      </c>
      <c r="D13" s="145" t="s">
        <v>651</v>
      </c>
      <c r="E13" s="139"/>
      <c r="F13" s="86" t="s">
        <v>1088</v>
      </c>
      <c r="G13" s="14" t="s">
        <v>1089</v>
      </c>
    </row>
    <row r="14" spans="1:7" ht="24.95">
      <c r="A14" s="11">
        <f t="shared" si="0"/>
        <v>9</v>
      </c>
      <c r="B14" s="14" t="s">
        <v>931</v>
      </c>
      <c r="C14" s="82" t="s">
        <v>709</v>
      </c>
      <c r="D14" s="82" t="s">
        <v>710</v>
      </c>
      <c r="E14" s="139"/>
      <c r="F14" s="86" t="s">
        <v>1090</v>
      </c>
      <c r="G14" s="14" t="s">
        <v>1091</v>
      </c>
    </row>
    <row r="15" spans="1:7" ht="24.95">
      <c r="A15" s="11">
        <f t="shared" si="0"/>
        <v>10</v>
      </c>
      <c r="B15" s="14" t="s">
        <v>1080</v>
      </c>
      <c r="C15" s="82" t="s">
        <v>647</v>
      </c>
      <c r="D15" s="145">
        <v>1</v>
      </c>
      <c r="E15" s="139"/>
      <c r="F15" s="86" t="s">
        <v>1081</v>
      </c>
      <c r="G15" s="14" t="s">
        <v>1082</v>
      </c>
    </row>
    <row r="31" spans="5:5">
      <c r="E31" s="2"/>
    </row>
    <row r="32" spans="5:5">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0D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dimension ref="A1:G89"/>
  <sheetViews>
    <sheetView topLeftCell="A3" workbookViewId="0">
      <selection activeCell="A16" sqref="A16:XFD16"/>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Main!A19</f>
        <v>13</v>
      </c>
      <c r="B1" s="17" t="str">
        <f>Main!B19</f>
        <v>Change Par</v>
      </c>
      <c r="C1" s="17"/>
      <c r="E1" s="19"/>
      <c r="G1" s="18" t="str">
        <f>CONCATENATE("File Name : ", Main!D19)</f>
        <v>File Name : chgpar.csv</v>
      </c>
    </row>
    <row r="2" spans="1:7">
      <c r="B2" s="17" t="str">
        <f>Main!C19</f>
        <v>ข้อมูลการเปลี่ยนแปลงราคาพาร์</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 t="shared" ref="A7:A14" si="0">A6+1</f>
        <v>2</v>
      </c>
      <c r="B7" s="14" t="s">
        <v>755</v>
      </c>
      <c r="C7" s="82" t="s">
        <v>650</v>
      </c>
      <c r="D7" s="82" t="s">
        <v>651</v>
      </c>
      <c r="E7" s="82">
        <v>1</v>
      </c>
      <c r="F7" s="86" t="s">
        <v>756</v>
      </c>
      <c r="G7" s="14" t="s">
        <v>757</v>
      </c>
    </row>
    <row r="8" spans="1:7" ht="24.95">
      <c r="A8" s="11">
        <f t="shared" si="0"/>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37.5">
      <c r="A10" s="11">
        <f t="shared" si="0"/>
        <v>5</v>
      </c>
      <c r="B10" s="14" t="s">
        <v>1068</v>
      </c>
      <c r="C10" s="82" t="s">
        <v>709</v>
      </c>
      <c r="D10" s="82" t="s">
        <v>710</v>
      </c>
      <c r="E10" s="82"/>
      <c r="F10" s="84" t="s">
        <v>1092</v>
      </c>
      <c r="G10" s="14" t="s">
        <v>1070</v>
      </c>
    </row>
    <row r="11" spans="1:7" ht="38.1">
      <c r="A11" s="11">
        <f t="shared" si="0"/>
        <v>6</v>
      </c>
      <c r="B11" s="14" t="s">
        <v>1093</v>
      </c>
      <c r="C11" s="82" t="s">
        <v>650</v>
      </c>
      <c r="D11" s="82" t="s">
        <v>786</v>
      </c>
      <c r="E11" s="82"/>
      <c r="F11" s="86" t="s">
        <v>1094</v>
      </c>
      <c r="G11" s="86" t="s">
        <v>1095</v>
      </c>
    </row>
    <row r="12" spans="1:7" ht="38.1">
      <c r="A12" s="11">
        <f t="shared" si="0"/>
        <v>7</v>
      </c>
      <c r="B12" s="14" t="s">
        <v>1096</v>
      </c>
      <c r="C12" s="82" t="s">
        <v>650</v>
      </c>
      <c r="D12" s="82" t="s">
        <v>786</v>
      </c>
      <c r="E12" s="139"/>
      <c r="F12" s="86" t="s">
        <v>1097</v>
      </c>
      <c r="G12" s="86" t="s">
        <v>1098</v>
      </c>
    </row>
    <row r="13" spans="1:7" ht="24.95">
      <c r="A13" s="11">
        <f t="shared" si="0"/>
        <v>8</v>
      </c>
      <c r="B13" s="14" t="s">
        <v>931</v>
      </c>
      <c r="C13" s="82" t="s">
        <v>709</v>
      </c>
      <c r="D13" s="82" t="s">
        <v>710</v>
      </c>
      <c r="E13" s="139"/>
      <c r="F13" s="86" t="s">
        <v>1090</v>
      </c>
      <c r="G13" s="14" t="s">
        <v>1091</v>
      </c>
    </row>
    <row r="14" spans="1:7" ht="62.45">
      <c r="A14" s="11">
        <f t="shared" si="0"/>
        <v>9</v>
      </c>
      <c r="B14" s="14" t="s">
        <v>1099</v>
      </c>
      <c r="C14" s="82" t="s">
        <v>647</v>
      </c>
      <c r="D14" s="145">
        <v>1</v>
      </c>
      <c r="E14" s="139"/>
      <c r="F14" s="86" t="s">
        <v>1100</v>
      </c>
      <c r="G14" s="14" t="s">
        <v>1101</v>
      </c>
    </row>
    <row r="15" spans="1:7" ht="37.5">
      <c r="A15" s="11">
        <f>A14+1</f>
        <v>10</v>
      </c>
      <c r="B15" s="14" t="s">
        <v>1080</v>
      </c>
      <c r="C15" s="82" t="s">
        <v>647</v>
      </c>
      <c r="D15" s="145">
        <v>1</v>
      </c>
      <c r="E15" s="139"/>
      <c r="F15" s="86" t="s">
        <v>1102</v>
      </c>
      <c r="G15" s="14" t="s">
        <v>1082</v>
      </c>
    </row>
    <row r="17" spans="5:7">
      <c r="F17" s="20"/>
      <c r="G17" s="20"/>
    </row>
    <row r="31" spans="5:7">
      <c r="E31" s="2"/>
    </row>
    <row r="32" spans="5:7">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0E00-000000000000}"/>
  </hyperlinks>
  <pageMargins left="0.42" right="0.25" top="0.5" bottom="0.5" header="0.5" footer="0.5"/>
  <pageSetup paperSize="9" orientation="portrait" r:id="rId1"/>
  <headerFooter alignWithMargins="0">
    <oddFooter>&amp;L&amp;"Angsana New,Regular"&amp;12&amp;F &amp;D&amp;R&amp;"Angsana New,Regular"&amp;12&amp;P/&amp;N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dimension ref="A1:G89"/>
  <sheetViews>
    <sheetView workbookViewId="0">
      <selection activeCell="A20" sqref="A20:XFD20"/>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Main!A20</f>
        <v>14</v>
      </c>
      <c r="B1" s="17" t="str">
        <f>Main!B20</f>
        <v>Change Ratio</v>
      </c>
      <c r="C1" s="17"/>
      <c r="E1" s="19"/>
      <c r="G1" s="18" t="str">
        <f>CONCATENATE("File Name : ", Main!D20)</f>
        <v>File Name : chgratio.csv</v>
      </c>
    </row>
    <row r="2" spans="1:7">
      <c r="B2" s="17" t="str">
        <f>Main!C20</f>
        <v>ข้อมูลการเปลี่ยนแปลงอัตราส่วน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24.95">
      <c r="A8" s="11">
        <f t="shared" ref="A8:A19" si="0">A7+1</f>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1068</v>
      </c>
      <c r="C10" s="82" t="s">
        <v>709</v>
      </c>
      <c r="D10" s="82" t="s">
        <v>710</v>
      </c>
      <c r="E10" s="82"/>
      <c r="F10" s="84" t="s">
        <v>1103</v>
      </c>
      <c r="G10" s="14" t="s">
        <v>1070</v>
      </c>
    </row>
    <row r="11" spans="1:7" ht="38.1">
      <c r="A11" s="11">
        <f t="shared" si="0"/>
        <v>6</v>
      </c>
      <c r="B11" s="14" t="s">
        <v>1104</v>
      </c>
      <c r="C11" s="82" t="s">
        <v>647</v>
      </c>
      <c r="D11" s="82">
        <v>33</v>
      </c>
      <c r="E11" s="82"/>
      <c r="F11" s="86" t="s">
        <v>1105</v>
      </c>
      <c r="G11" s="14" t="s">
        <v>1106</v>
      </c>
    </row>
    <row r="12" spans="1:7" ht="38.1">
      <c r="A12" s="11">
        <f t="shared" si="0"/>
        <v>7</v>
      </c>
      <c r="B12" s="14" t="s">
        <v>1107</v>
      </c>
      <c r="C12" s="82" t="s">
        <v>647</v>
      </c>
      <c r="D12" s="82">
        <v>33</v>
      </c>
      <c r="E12" s="139"/>
      <c r="F12" s="86" t="s">
        <v>1108</v>
      </c>
      <c r="G12" s="14" t="s">
        <v>1109</v>
      </c>
    </row>
    <row r="13" spans="1:7" ht="75.599999999999994">
      <c r="A13" s="11">
        <f>A12+1</f>
        <v>8</v>
      </c>
      <c r="B13" s="14" t="s">
        <v>1110</v>
      </c>
      <c r="C13" s="82" t="s">
        <v>650</v>
      </c>
      <c r="D13" s="82" t="s">
        <v>786</v>
      </c>
      <c r="E13" s="139"/>
      <c r="F13" s="86" t="s">
        <v>1111</v>
      </c>
      <c r="G13" s="14" t="s">
        <v>1112</v>
      </c>
    </row>
    <row r="14" spans="1:7" ht="75.599999999999994">
      <c r="A14" s="11">
        <f t="shared" si="0"/>
        <v>9</v>
      </c>
      <c r="B14" s="14" t="s">
        <v>1113</v>
      </c>
      <c r="C14" s="82" t="s">
        <v>650</v>
      </c>
      <c r="D14" s="82" t="s">
        <v>786</v>
      </c>
      <c r="E14" s="139"/>
      <c r="F14" s="86" t="s">
        <v>1114</v>
      </c>
      <c r="G14" s="14" t="s">
        <v>1115</v>
      </c>
    </row>
    <row r="15" spans="1:7" ht="24.95">
      <c r="A15" s="11">
        <f t="shared" si="0"/>
        <v>10</v>
      </c>
      <c r="B15" s="14" t="s">
        <v>1116</v>
      </c>
      <c r="C15" s="82" t="s">
        <v>709</v>
      </c>
      <c r="D15" s="82" t="s">
        <v>710</v>
      </c>
      <c r="E15" s="139"/>
      <c r="F15" s="86" t="s">
        <v>1117</v>
      </c>
      <c r="G15" s="14" t="s">
        <v>1118</v>
      </c>
    </row>
    <row r="16" spans="1:7">
      <c r="A16" s="11">
        <f t="shared" si="0"/>
        <v>11</v>
      </c>
      <c r="B16" s="14" t="s">
        <v>931</v>
      </c>
      <c r="C16" s="82" t="s">
        <v>709</v>
      </c>
      <c r="D16" s="82" t="s">
        <v>710</v>
      </c>
      <c r="E16" s="139"/>
      <c r="F16" s="86" t="s">
        <v>932</v>
      </c>
      <c r="G16" s="14" t="s">
        <v>1091</v>
      </c>
    </row>
    <row r="17" spans="1:7" ht="50.45">
      <c r="A17" s="11">
        <f t="shared" si="0"/>
        <v>12</v>
      </c>
      <c r="B17" s="14" t="s">
        <v>1119</v>
      </c>
      <c r="C17" s="82" t="s">
        <v>650</v>
      </c>
      <c r="D17" s="82" t="s">
        <v>786</v>
      </c>
      <c r="E17" s="139"/>
      <c r="F17" s="86" t="s">
        <v>1120</v>
      </c>
      <c r="G17" s="14" t="s">
        <v>1121</v>
      </c>
    </row>
    <row r="18" spans="1:7" ht="50.45">
      <c r="A18" s="11">
        <f t="shared" si="0"/>
        <v>13</v>
      </c>
      <c r="B18" s="14" t="s">
        <v>1122</v>
      </c>
      <c r="C18" s="82" t="s">
        <v>650</v>
      </c>
      <c r="D18" s="82" t="s">
        <v>786</v>
      </c>
      <c r="E18" s="139"/>
      <c r="F18" s="86" t="s">
        <v>1123</v>
      </c>
      <c r="G18" s="14" t="s">
        <v>1124</v>
      </c>
    </row>
    <row r="19" spans="1:7" ht="37.5">
      <c r="A19" s="11">
        <f t="shared" si="0"/>
        <v>14</v>
      </c>
      <c r="B19" s="14" t="s">
        <v>1080</v>
      </c>
      <c r="C19" s="82" t="s">
        <v>647</v>
      </c>
      <c r="D19" s="145">
        <v>1</v>
      </c>
      <c r="E19" s="139"/>
      <c r="F19" s="86" t="s">
        <v>1102</v>
      </c>
      <c r="G19" s="14" t="s">
        <v>1082</v>
      </c>
    </row>
    <row r="31" spans="1:7">
      <c r="E31" s="2"/>
    </row>
    <row r="32" spans="1:7">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0F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G89"/>
  <sheetViews>
    <sheetView workbookViewId="0">
      <selection activeCell="A23" sqref="A23:XFD23"/>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Main!A21</f>
        <v>15</v>
      </c>
      <c r="B1" s="17" t="str">
        <f>Main!B21</f>
        <v>Conversion</v>
      </c>
      <c r="C1" s="17"/>
      <c r="E1" s="19"/>
      <c r="G1" s="18" t="str">
        <f>CONCATENATE("File Name : ", Main!D21)</f>
        <v>File Name : convert.csv</v>
      </c>
    </row>
    <row r="2" spans="1:7">
      <c r="B2" s="17" t="str">
        <f>Main!C21</f>
        <v>ข้อมูลการใช้สิทธิของการแปลงสิทธิของหุ้นกู้</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 t="shared" ref="A7:A13" si="0">A6+1</f>
        <v>2</v>
      </c>
      <c r="B7" s="14" t="s">
        <v>755</v>
      </c>
      <c r="C7" s="82" t="s">
        <v>650</v>
      </c>
      <c r="D7" s="82" t="s">
        <v>651</v>
      </c>
      <c r="E7" s="82">
        <v>1</v>
      </c>
      <c r="F7" s="86" t="s">
        <v>756</v>
      </c>
      <c r="G7" s="14" t="s">
        <v>757</v>
      </c>
    </row>
    <row r="8" spans="1:7" ht="24.95">
      <c r="A8" s="11">
        <f t="shared" si="0"/>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1125</v>
      </c>
      <c r="C10" s="82" t="s">
        <v>709</v>
      </c>
      <c r="D10" s="82" t="s">
        <v>710</v>
      </c>
      <c r="E10" s="82"/>
      <c r="F10" s="84" t="s">
        <v>1126</v>
      </c>
      <c r="G10" s="14" t="s">
        <v>1127</v>
      </c>
    </row>
    <row r="11" spans="1:7" ht="24.95">
      <c r="A11" s="11">
        <f t="shared" si="0"/>
        <v>6</v>
      </c>
      <c r="B11" s="14" t="s">
        <v>1128</v>
      </c>
      <c r="C11" s="82" t="s">
        <v>709</v>
      </c>
      <c r="D11" s="82" t="s">
        <v>710</v>
      </c>
      <c r="E11" s="82"/>
      <c r="F11" s="86" t="s">
        <v>1129</v>
      </c>
      <c r="G11" s="14" t="s">
        <v>1130</v>
      </c>
    </row>
    <row r="12" spans="1:7" ht="50.1">
      <c r="A12" s="11">
        <f t="shared" si="0"/>
        <v>7</v>
      </c>
      <c r="B12" s="14" t="s">
        <v>1131</v>
      </c>
      <c r="C12" s="82" t="s">
        <v>709</v>
      </c>
      <c r="D12" s="82" t="s">
        <v>710</v>
      </c>
      <c r="E12" s="139"/>
      <c r="F12" s="86" t="s">
        <v>1132</v>
      </c>
      <c r="G12" s="14" t="s">
        <v>1133</v>
      </c>
    </row>
    <row r="13" spans="1:7" ht="50.1">
      <c r="A13" s="11">
        <f t="shared" si="0"/>
        <v>8</v>
      </c>
      <c r="B13" s="14" t="s">
        <v>1134</v>
      </c>
      <c r="C13" s="82" t="s">
        <v>709</v>
      </c>
      <c r="D13" s="82" t="s">
        <v>710</v>
      </c>
      <c r="E13" s="139"/>
      <c r="F13" s="86" t="s">
        <v>1135</v>
      </c>
      <c r="G13" s="14" t="s">
        <v>1136</v>
      </c>
    </row>
    <row r="14" spans="1:7" ht="24.95">
      <c r="A14" s="11">
        <f t="shared" ref="A14:A22" si="1">A13+1</f>
        <v>9</v>
      </c>
      <c r="B14" s="14" t="s">
        <v>1068</v>
      </c>
      <c r="C14" s="82" t="s">
        <v>709</v>
      </c>
      <c r="D14" s="82" t="s">
        <v>710</v>
      </c>
      <c r="E14" s="139"/>
      <c r="F14" s="86" t="s">
        <v>1137</v>
      </c>
      <c r="G14" s="14" t="s">
        <v>1138</v>
      </c>
    </row>
    <row r="15" spans="1:7" ht="38.1">
      <c r="A15" s="11">
        <f t="shared" si="1"/>
        <v>10</v>
      </c>
      <c r="B15" s="14" t="s">
        <v>1139</v>
      </c>
      <c r="C15" s="82" t="s">
        <v>647</v>
      </c>
      <c r="D15" s="82">
        <v>33</v>
      </c>
      <c r="E15" s="139"/>
      <c r="F15" s="86" t="s">
        <v>1140</v>
      </c>
      <c r="G15" s="14" t="s">
        <v>1141</v>
      </c>
    </row>
    <row r="16" spans="1:7" ht="50.45">
      <c r="A16" s="11">
        <f t="shared" si="1"/>
        <v>11</v>
      </c>
      <c r="B16" s="14" t="s">
        <v>1142</v>
      </c>
      <c r="C16" s="82" t="s">
        <v>650</v>
      </c>
      <c r="D16" s="82" t="s">
        <v>786</v>
      </c>
      <c r="E16" s="139"/>
      <c r="F16" s="86" t="s">
        <v>1143</v>
      </c>
      <c r="G16" s="14" t="s">
        <v>1144</v>
      </c>
    </row>
    <row r="17" spans="1:7" ht="24.95">
      <c r="A17" s="11">
        <f t="shared" si="1"/>
        <v>12</v>
      </c>
      <c r="B17" s="14" t="s">
        <v>1145</v>
      </c>
      <c r="C17" s="82" t="s">
        <v>709</v>
      </c>
      <c r="D17" s="82" t="s">
        <v>710</v>
      </c>
      <c r="E17" s="139"/>
      <c r="F17" s="86" t="s">
        <v>1146</v>
      </c>
      <c r="G17" s="14" t="s">
        <v>1147</v>
      </c>
    </row>
    <row r="18" spans="1:7" ht="24.95">
      <c r="A18" s="11">
        <f t="shared" si="1"/>
        <v>13</v>
      </c>
      <c r="B18" s="14" t="s">
        <v>1148</v>
      </c>
      <c r="C18" s="82" t="s">
        <v>814</v>
      </c>
      <c r="D18" s="82" t="s">
        <v>815</v>
      </c>
      <c r="E18" s="139"/>
      <c r="F18" s="86" t="s">
        <v>1149</v>
      </c>
      <c r="G18" s="14" t="s">
        <v>1150</v>
      </c>
    </row>
    <row r="19" spans="1:7" ht="24.95">
      <c r="A19" s="11">
        <f t="shared" si="1"/>
        <v>14</v>
      </c>
      <c r="B19" s="14" t="s">
        <v>1151</v>
      </c>
      <c r="C19" s="82" t="s">
        <v>814</v>
      </c>
      <c r="D19" s="82" t="s">
        <v>815</v>
      </c>
      <c r="E19" s="139"/>
      <c r="F19" s="86" t="s">
        <v>1152</v>
      </c>
      <c r="G19" s="14" t="s">
        <v>1153</v>
      </c>
    </row>
    <row r="20" spans="1:7" ht="37.5">
      <c r="A20" s="11">
        <f t="shared" si="1"/>
        <v>15</v>
      </c>
      <c r="B20" s="14" t="s">
        <v>1154</v>
      </c>
      <c r="C20" s="82" t="s">
        <v>814</v>
      </c>
      <c r="D20" s="82" t="s">
        <v>815</v>
      </c>
      <c r="E20" s="139"/>
      <c r="F20" s="86" t="s">
        <v>1155</v>
      </c>
      <c r="G20" s="14" t="s">
        <v>1156</v>
      </c>
    </row>
    <row r="21" spans="1:7" ht="37.5">
      <c r="A21" s="11">
        <f t="shared" si="1"/>
        <v>16</v>
      </c>
      <c r="B21" s="14" t="s">
        <v>1157</v>
      </c>
      <c r="C21" s="82" t="s">
        <v>814</v>
      </c>
      <c r="D21" s="82" t="s">
        <v>815</v>
      </c>
      <c r="E21" s="139"/>
      <c r="F21" s="86" t="s">
        <v>1158</v>
      </c>
      <c r="G21" s="14" t="s">
        <v>1159</v>
      </c>
    </row>
    <row r="22" spans="1:7" ht="37.5">
      <c r="A22" s="11">
        <f t="shared" si="1"/>
        <v>17</v>
      </c>
      <c r="B22" s="14" t="s">
        <v>1080</v>
      </c>
      <c r="C22" s="82" t="s">
        <v>647</v>
      </c>
      <c r="D22" s="145">
        <v>1</v>
      </c>
      <c r="E22" s="139"/>
      <c r="F22" s="86" t="s">
        <v>1102</v>
      </c>
      <c r="G22" s="14" t="s">
        <v>1082</v>
      </c>
    </row>
    <row r="31" spans="1:7">
      <c r="E31" s="2"/>
    </row>
    <row r="32" spans="1:7">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10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L79"/>
  <sheetViews>
    <sheetView workbookViewId="0">
      <pane xSplit="2" ySplit="3" topLeftCell="C9" activePane="bottomRight" state="frozen"/>
      <selection pane="bottomRight" activeCell="D19" sqref="D19"/>
      <selection pane="bottomLeft"/>
      <selection pane="topRight"/>
    </sheetView>
  </sheetViews>
  <sheetFormatPr defaultColWidth="9.140625" defaultRowHeight="12.6"/>
  <cols>
    <col min="1" max="1" width="4.28515625" style="159" customWidth="1"/>
    <col min="2" max="2" width="28.42578125" style="22" customWidth="1"/>
    <col min="3" max="4" width="25.7109375" style="159" customWidth="1"/>
    <col min="5" max="5" width="33.28515625" style="22" customWidth="1"/>
    <col min="6" max="6" width="30.85546875" style="159" customWidth="1"/>
    <col min="7" max="7" width="1.85546875" style="159" customWidth="1"/>
    <col min="8" max="8" width="14.7109375" style="159" bestFit="1" customWidth="1"/>
    <col min="9" max="10" width="25.7109375" style="22" customWidth="1"/>
    <col min="11" max="11" width="29.5703125" style="22" customWidth="1"/>
    <col min="12" max="12" width="30.85546875" style="22" customWidth="1"/>
    <col min="13" max="16384" width="9.140625" style="22"/>
  </cols>
  <sheetData>
    <row r="1" spans="1:12">
      <c r="A1" s="158" t="s">
        <v>140</v>
      </c>
      <c r="D1" s="22"/>
      <c r="G1" s="162"/>
    </row>
    <row r="2" spans="1:12" s="160" customFormat="1">
      <c r="A2" s="255" t="s">
        <v>141</v>
      </c>
      <c r="B2" s="255" t="s">
        <v>142</v>
      </c>
      <c r="C2" s="253" t="s">
        <v>143</v>
      </c>
      <c r="D2" s="253"/>
      <c r="E2" s="253"/>
      <c r="F2" s="253"/>
      <c r="G2" s="163"/>
      <c r="H2" s="254" t="s">
        <v>144</v>
      </c>
      <c r="I2" s="254"/>
      <c r="J2" s="254"/>
      <c r="K2" s="254"/>
      <c r="L2" s="254"/>
    </row>
    <row r="3" spans="1:12" s="160" customFormat="1" ht="24.95">
      <c r="A3" s="256"/>
      <c r="B3" s="256"/>
      <c r="C3" s="166" t="s">
        <v>145</v>
      </c>
      <c r="D3" s="166" t="s">
        <v>146</v>
      </c>
      <c r="E3" s="192" t="s">
        <v>147</v>
      </c>
      <c r="F3" s="166" t="s">
        <v>148</v>
      </c>
      <c r="G3" s="163"/>
      <c r="H3" s="193" t="s">
        <v>142</v>
      </c>
      <c r="I3" s="193" t="s">
        <v>145</v>
      </c>
      <c r="J3" s="193" t="s">
        <v>146</v>
      </c>
      <c r="K3" s="193" t="s">
        <v>147</v>
      </c>
      <c r="L3" s="193" t="s">
        <v>149</v>
      </c>
    </row>
    <row r="4" spans="1:12" s="160" customFormat="1">
      <c r="A4" s="252" t="s">
        <v>150</v>
      </c>
      <c r="B4" s="252"/>
      <c r="C4" s="252"/>
      <c r="D4" s="252"/>
      <c r="E4" s="252"/>
      <c r="F4" s="252"/>
      <c r="G4" s="252"/>
      <c r="H4" s="252"/>
      <c r="I4" s="252"/>
      <c r="J4" s="252"/>
      <c r="K4" s="252"/>
      <c r="L4" s="252"/>
    </row>
    <row r="5" spans="1:12" ht="125.1">
      <c r="A5" s="170">
        <v>1</v>
      </c>
      <c r="B5" s="171" t="s">
        <v>151</v>
      </c>
      <c r="C5" s="172" t="s">
        <v>152</v>
      </c>
      <c r="D5" s="173" t="s">
        <v>153</v>
      </c>
      <c r="E5" s="172" t="s">
        <v>154</v>
      </c>
      <c r="F5" s="172" t="s">
        <v>155</v>
      </c>
      <c r="G5" s="174"/>
      <c r="H5" s="171" t="s">
        <v>156</v>
      </c>
      <c r="I5" s="171"/>
      <c r="J5" s="173" t="s">
        <v>153</v>
      </c>
      <c r="K5" s="175" t="s">
        <v>157</v>
      </c>
      <c r="L5" s="172" t="s">
        <v>158</v>
      </c>
    </row>
    <row r="6" spans="1:12" s="161" customFormat="1">
      <c r="A6" s="170">
        <f>A5+1</f>
        <v>2</v>
      </c>
      <c r="B6" s="176" t="s">
        <v>159</v>
      </c>
      <c r="C6" s="177"/>
      <c r="D6" s="178"/>
      <c r="E6" s="177"/>
      <c r="F6" s="177"/>
      <c r="G6" s="174"/>
      <c r="H6" s="176" t="s">
        <v>160</v>
      </c>
      <c r="I6" s="176"/>
      <c r="J6" s="178"/>
      <c r="K6" s="176"/>
      <c r="L6" s="177"/>
    </row>
    <row r="7" spans="1:12" ht="174.95">
      <c r="A7" s="170">
        <f t="shared" ref="A7:A69" si="0">A6+1</f>
        <v>3</v>
      </c>
      <c r="B7" s="171" t="s">
        <v>161</v>
      </c>
      <c r="C7" s="172" t="s">
        <v>162</v>
      </c>
      <c r="D7" s="179" t="s">
        <v>163</v>
      </c>
      <c r="E7" s="172" t="s">
        <v>164</v>
      </c>
      <c r="F7" s="194" t="s">
        <v>165</v>
      </c>
      <c r="G7" s="174"/>
      <c r="H7" s="171" t="s">
        <v>166</v>
      </c>
      <c r="I7" s="172" t="s">
        <v>167</v>
      </c>
      <c r="J7" s="179" t="s">
        <v>163</v>
      </c>
      <c r="K7" s="175" t="s">
        <v>168</v>
      </c>
      <c r="L7" s="180" t="s">
        <v>169</v>
      </c>
    </row>
    <row r="8" spans="1:12" ht="62.45">
      <c r="A8" s="170">
        <f t="shared" si="0"/>
        <v>4</v>
      </c>
      <c r="B8" s="171" t="s">
        <v>170</v>
      </c>
      <c r="C8" s="170"/>
      <c r="D8" s="170"/>
      <c r="E8" s="172" t="s">
        <v>171</v>
      </c>
      <c r="F8" s="172" t="s">
        <v>172</v>
      </c>
      <c r="G8" s="174"/>
      <c r="H8" s="171" t="s">
        <v>173</v>
      </c>
      <c r="I8" s="181"/>
      <c r="J8" s="171"/>
      <c r="K8" s="171"/>
      <c r="L8" s="171"/>
    </row>
    <row r="9" spans="1:12">
      <c r="A9" s="170">
        <f t="shared" si="0"/>
        <v>5</v>
      </c>
      <c r="B9" s="171" t="s">
        <v>174</v>
      </c>
      <c r="C9" s="170"/>
      <c r="D9" s="170"/>
      <c r="E9" s="171"/>
      <c r="F9" s="170"/>
      <c r="G9" s="182"/>
      <c r="H9" s="171" t="s">
        <v>175</v>
      </c>
      <c r="I9" s="181"/>
      <c r="J9" s="171"/>
      <c r="K9" s="171"/>
      <c r="L9" s="171"/>
    </row>
    <row r="10" spans="1:12">
      <c r="A10" s="170">
        <f t="shared" si="0"/>
        <v>6</v>
      </c>
      <c r="B10" s="171" t="s">
        <v>176</v>
      </c>
      <c r="C10" s="173" t="s">
        <v>177</v>
      </c>
      <c r="D10" s="170"/>
      <c r="E10" s="171"/>
      <c r="F10" s="171"/>
      <c r="G10" s="183"/>
      <c r="H10" s="171" t="s">
        <v>178</v>
      </c>
      <c r="I10" s="181"/>
      <c r="J10" s="171"/>
      <c r="K10" s="171"/>
      <c r="L10" s="171"/>
    </row>
    <row r="11" spans="1:12">
      <c r="A11" s="170">
        <f t="shared" si="0"/>
        <v>7</v>
      </c>
      <c r="B11" s="171" t="s">
        <v>179</v>
      </c>
      <c r="C11" s="170"/>
      <c r="D11" s="170"/>
      <c r="E11" s="171"/>
      <c r="F11" s="170"/>
      <c r="G11" s="182"/>
      <c r="H11" s="171" t="s">
        <v>180</v>
      </c>
      <c r="I11" s="181"/>
      <c r="J11" s="171"/>
      <c r="K11" s="171"/>
      <c r="L11" s="171"/>
    </row>
    <row r="12" spans="1:12" ht="132" customHeight="1">
      <c r="A12" s="170">
        <f t="shared" si="0"/>
        <v>8</v>
      </c>
      <c r="B12" s="171" t="s">
        <v>181</v>
      </c>
      <c r="C12" s="172"/>
      <c r="D12" s="172" t="s">
        <v>182</v>
      </c>
      <c r="E12" s="171"/>
      <c r="F12" s="179" t="s">
        <v>183</v>
      </c>
      <c r="G12" s="184"/>
      <c r="H12" s="171" t="s">
        <v>184</v>
      </c>
      <c r="I12" s="175" t="s">
        <v>185</v>
      </c>
      <c r="J12" s="172" t="s">
        <v>186</v>
      </c>
      <c r="K12" s="171"/>
      <c r="L12" s="179" t="s">
        <v>187</v>
      </c>
    </row>
    <row r="13" spans="1:12">
      <c r="A13" s="170">
        <f t="shared" si="0"/>
        <v>9</v>
      </c>
      <c r="B13" s="171" t="s">
        <v>188</v>
      </c>
      <c r="C13" s="170"/>
      <c r="D13" s="170"/>
      <c r="E13" s="171"/>
      <c r="F13" s="170"/>
      <c r="G13" s="182"/>
      <c r="H13" s="171" t="s">
        <v>189</v>
      </c>
      <c r="I13" s="181"/>
      <c r="J13" s="171"/>
      <c r="K13" s="171"/>
      <c r="L13" s="171"/>
    </row>
    <row r="14" spans="1:12">
      <c r="A14" s="170">
        <f t="shared" si="0"/>
        <v>10</v>
      </c>
      <c r="B14" s="171" t="s">
        <v>190</v>
      </c>
      <c r="C14" s="170"/>
      <c r="D14" s="170"/>
      <c r="E14" s="171"/>
      <c r="F14" s="170"/>
      <c r="G14" s="182"/>
      <c r="H14" s="171" t="s">
        <v>191</v>
      </c>
      <c r="I14" s="181"/>
      <c r="J14" s="171"/>
      <c r="K14" s="171"/>
      <c r="L14" s="171"/>
    </row>
    <row r="15" spans="1:12">
      <c r="A15" s="170">
        <f t="shared" si="0"/>
        <v>11</v>
      </c>
      <c r="B15" s="171" t="s">
        <v>192</v>
      </c>
      <c r="C15" s="170"/>
      <c r="D15" s="170"/>
      <c r="E15" s="171"/>
      <c r="F15" s="170"/>
      <c r="G15" s="182"/>
      <c r="H15" s="171" t="s">
        <v>193</v>
      </c>
      <c r="I15" s="181"/>
      <c r="J15" s="171"/>
      <c r="K15" s="171"/>
      <c r="L15" s="171"/>
    </row>
    <row r="16" spans="1:12">
      <c r="A16" s="170">
        <f t="shared" si="0"/>
        <v>12</v>
      </c>
      <c r="B16" s="171" t="s">
        <v>194</v>
      </c>
      <c r="C16" s="170"/>
      <c r="D16" s="170"/>
      <c r="E16" s="171"/>
      <c r="F16" s="170"/>
      <c r="G16" s="182"/>
      <c r="H16" s="171" t="s">
        <v>195</v>
      </c>
      <c r="I16" s="181"/>
      <c r="J16" s="171"/>
      <c r="K16" s="171"/>
      <c r="L16" s="171"/>
    </row>
    <row r="17" spans="1:12">
      <c r="A17" s="170">
        <f t="shared" si="0"/>
        <v>13</v>
      </c>
      <c r="B17" s="171" t="s">
        <v>196</v>
      </c>
      <c r="C17" s="170"/>
      <c r="D17" s="170"/>
      <c r="E17" s="171"/>
      <c r="F17" s="170"/>
      <c r="G17" s="182"/>
      <c r="H17" s="171" t="s">
        <v>197</v>
      </c>
      <c r="I17" s="181"/>
      <c r="J17" s="171"/>
      <c r="K17" s="171"/>
      <c r="L17" s="171"/>
    </row>
    <row r="18" spans="1:12">
      <c r="A18" s="170">
        <f t="shared" si="0"/>
        <v>14</v>
      </c>
      <c r="B18" s="171" t="s">
        <v>198</v>
      </c>
      <c r="C18" s="170"/>
      <c r="D18" s="170"/>
      <c r="E18" s="171"/>
      <c r="F18" s="170"/>
      <c r="G18" s="182"/>
      <c r="H18" s="171" t="s">
        <v>199</v>
      </c>
      <c r="I18" s="181"/>
      <c r="J18" s="171"/>
      <c r="K18" s="171"/>
      <c r="L18" s="171"/>
    </row>
    <row r="19" spans="1:12" ht="24.95">
      <c r="A19" s="170">
        <f t="shared" si="0"/>
        <v>15</v>
      </c>
      <c r="B19" s="171" t="s">
        <v>200</v>
      </c>
      <c r="C19" s="170"/>
      <c r="D19" s="170"/>
      <c r="E19" s="171"/>
      <c r="F19" s="172" t="s">
        <v>201</v>
      </c>
      <c r="G19" s="174"/>
      <c r="H19" s="171" t="s">
        <v>202</v>
      </c>
      <c r="I19" s="181"/>
      <c r="J19" s="171"/>
      <c r="K19" s="171"/>
      <c r="L19" s="172" t="s">
        <v>201</v>
      </c>
    </row>
    <row r="20" spans="1:12">
      <c r="A20" s="170">
        <f t="shared" si="0"/>
        <v>16</v>
      </c>
      <c r="B20" s="171" t="s">
        <v>203</v>
      </c>
      <c r="C20" s="170"/>
      <c r="D20" s="170"/>
      <c r="E20" s="171"/>
      <c r="F20" s="170"/>
      <c r="G20" s="182"/>
      <c r="H20" s="171" t="s">
        <v>204</v>
      </c>
      <c r="I20" s="181"/>
      <c r="J20" s="171"/>
      <c r="K20" s="171"/>
      <c r="L20" s="171"/>
    </row>
    <row r="21" spans="1:12">
      <c r="A21" s="170">
        <f t="shared" si="0"/>
        <v>17</v>
      </c>
      <c r="B21" s="171" t="s">
        <v>205</v>
      </c>
      <c r="C21" s="170"/>
      <c r="D21" s="170"/>
      <c r="E21" s="171"/>
      <c r="F21" s="170"/>
      <c r="G21" s="182"/>
      <c r="H21" s="171" t="s">
        <v>206</v>
      </c>
      <c r="I21" s="181"/>
      <c r="J21" s="171"/>
      <c r="K21" s="171"/>
      <c r="L21" s="171"/>
    </row>
    <row r="22" spans="1:12">
      <c r="A22" s="170">
        <f t="shared" si="0"/>
        <v>18</v>
      </c>
      <c r="B22" s="171" t="s">
        <v>207</v>
      </c>
      <c r="C22" s="170"/>
      <c r="D22" s="170"/>
      <c r="E22" s="171"/>
      <c r="F22" s="170"/>
      <c r="G22" s="182"/>
      <c r="H22" s="171" t="s">
        <v>208</v>
      </c>
      <c r="I22" s="181"/>
      <c r="J22" s="171"/>
      <c r="K22" s="171"/>
      <c r="L22" s="171"/>
    </row>
    <row r="23" spans="1:12">
      <c r="A23" s="170">
        <f t="shared" si="0"/>
        <v>19</v>
      </c>
      <c r="B23" s="171" t="s">
        <v>209</v>
      </c>
      <c r="C23" s="170"/>
      <c r="D23" s="170"/>
      <c r="E23" s="171"/>
      <c r="F23" s="170"/>
      <c r="G23" s="182"/>
      <c r="H23" s="171" t="s">
        <v>210</v>
      </c>
      <c r="I23" s="181"/>
      <c r="J23" s="171"/>
      <c r="K23" s="171"/>
      <c r="L23" s="171"/>
    </row>
    <row r="24" spans="1:12">
      <c r="A24" s="170">
        <f t="shared" si="0"/>
        <v>20</v>
      </c>
      <c r="B24" s="171" t="s">
        <v>211</v>
      </c>
      <c r="C24" s="170"/>
      <c r="D24" s="170"/>
      <c r="E24" s="171"/>
      <c r="F24" s="170"/>
      <c r="G24" s="182"/>
      <c r="H24" s="171" t="s">
        <v>212</v>
      </c>
      <c r="I24" s="181"/>
      <c r="J24" s="171"/>
      <c r="K24" s="171"/>
      <c r="L24" s="171"/>
    </row>
    <row r="25" spans="1:12">
      <c r="A25" s="170">
        <f t="shared" si="0"/>
        <v>21</v>
      </c>
      <c r="B25" s="171" t="s">
        <v>213</v>
      </c>
      <c r="C25" s="170"/>
      <c r="D25" s="170"/>
      <c r="E25" s="171"/>
      <c r="F25" s="170"/>
      <c r="G25" s="182"/>
      <c r="H25" s="171" t="s">
        <v>214</v>
      </c>
      <c r="I25" s="181"/>
      <c r="J25" s="171"/>
      <c r="K25" s="171"/>
      <c r="L25" s="171"/>
    </row>
    <row r="26" spans="1:12">
      <c r="A26" s="170">
        <f t="shared" si="0"/>
        <v>22</v>
      </c>
      <c r="B26" s="171" t="s">
        <v>215</v>
      </c>
      <c r="C26" s="170"/>
      <c r="D26" s="170"/>
      <c r="E26" s="171"/>
      <c r="F26" s="170"/>
      <c r="G26" s="182"/>
      <c r="H26" s="171" t="s">
        <v>216</v>
      </c>
      <c r="I26" s="181"/>
      <c r="J26" s="171"/>
      <c r="K26" s="171"/>
      <c r="L26" s="171"/>
    </row>
    <row r="27" spans="1:12">
      <c r="A27" s="170">
        <f t="shared" si="0"/>
        <v>23</v>
      </c>
      <c r="B27" s="171" t="s">
        <v>217</v>
      </c>
      <c r="C27" s="170"/>
      <c r="D27" s="170"/>
      <c r="E27" s="171"/>
      <c r="F27" s="170"/>
      <c r="G27" s="182"/>
      <c r="H27" s="171" t="s">
        <v>218</v>
      </c>
      <c r="I27" s="181"/>
      <c r="J27" s="171"/>
      <c r="K27" s="171"/>
      <c r="L27" s="171"/>
    </row>
    <row r="28" spans="1:12" ht="50.1">
      <c r="A28" s="170">
        <f t="shared" si="0"/>
        <v>24</v>
      </c>
      <c r="B28" s="171" t="s">
        <v>219</v>
      </c>
      <c r="C28" s="170"/>
      <c r="D28" s="170"/>
      <c r="E28" s="171"/>
      <c r="F28" s="172" t="s">
        <v>220</v>
      </c>
      <c r="G28" s="182"/>
      <c r="H28" s="171" t="s">
        <v>221</v>
      </c>
      <c r="I28" s="181"/>
      <c r="J28" s="171"/>
      <c r="K28" s="171"/>
      <c r="L28" s="172" t="s">
        <v>220</v>
      </c>
    </row>
    <row r="29" spans="1:12">
      <c r="A29" s="170">
        <f t="shared" si="0"/>
        <v>25</v>
      </c>
      <c r="B29" s="171" t="s">
        <v>222</v>
      </c>
      <c r="C29" s="170"/>
      <c r="D29" s="170"/>
      <c r="E29" s="171"/>
      <c r="F29" s="170"/>
      <c r="G29" s="182"/>
      <c r="H29" s="171" t="s">
        <v>223</v>
      </c>
      <c r="I29" s="181"/>
      <c r="J29" s="171"/>
      <c r="K29" s="171"/>
      <c r="L29" s="171"/>
    </row>
    <row r="30" spans="1:12" ht="84" customHeight="1">
      <c r="A30" s="170">
        <f t="shared" si="0"/>
        <v>26</v>
      </c>
      <c r="B30" s="171" t="s">
        <v>224</v>
      </c>
      <c r="C30" s="172" t="s">
        <v>225</v>
      </c>
      <c r="D30" s="172" t="s">
        <v>226</v>
      </c>
      <c r="E30" s="181"/>
      <c r="F30" s="172" t="s">
        <v>227</v>
      </c>
      <c r="G30" s="174"/>
      <c r="H30" s="171" t="s">
        <v>228</v>
      </c>
      <c r="I30" s="172" t="s">
        <v>225</v>
      </c>
      <c r="J30" s="172" t="s">
        <v>226</v>
      </c>
      <c r="K30" s="181"/>
      <c r="L30" s="172" t="s">
        <v>227</v>
      </c>
    </row>
    <row r="31" spans="1:12" ht="90.75" customHeight="1">
      <c r="A31" s="170">
        <f t="shared" si="0"/>
        <v>27</v>
      </c>
      <c r="B31" s="171" t="s">
        <v>229</v>
      </c>
      <c r="C31" s="172" t="s">
        <v>226</v>
      </c>
      <c r="D31" s="172" t="s">
        <v>226</v>
      </c>
      <c r="E31" s="181"/>
      <c r="F31" s="172" t="s">
        <v>230</v>
      </c>
      <c r="G31" s="174"/>
      <c r="H31" s="171" t="s">
        <v>231</v>
      </c>
      <c r="I31" s="172" t="s">
        <v>226</v>
      </c>
      <c r="J31" s="172" t="s">
        <v>226</v>
      </c>
      <c r="K31" s="181"/>
      <c r="L31" s="172" t="s">
        <v>230</v>
      </c>
    </row>
    <row r="32" spans="1:12">
      <c r="A32" s="170">
        <f t="shared" si="0"/>
        <v>28</v>
      </c>
      <c r="B32" s="171" t="s">
        <v>232</v>
      </c>
      <c r="C32" s="173" t="s">
        <v>233</v>
      </c>
      <c r="D32" s="170"/>
      <c r="E32" s="171"/>
      <c r="F32" s="170"/>
      <c r="G32" s="182"/>
      <c r="H32" s="171" t="s">
        <v>234</v>
      </c>
      <c r="I32" s="173" t="s">
        <v>233</v>
      </c>
      <c r="J32" s="171"/>
      <c r="K32" s="171"/>
      <c r="L32" s="171"/>
    </row>
    <row r="33" spans="1:12">
      <c r="A33" s="170">
        <f t="shared" si="0"/>
        <v>29</v>
      </c>
      <c r="B33" s="171" t="s">
        <v>235</v>
      </c>
      <c r="C33" s="170"/>
      <c r="D33" s="170"/>
      <c r="E33" s="171"/>
      <c r="F33" s="170"/>
      <c r="G33" s="182"/>
      <c r="H33" s="171" t="s">
        <v>236</v>
      </c>
      <c r="I33" s="170"/>
      <c r="J33" s="171"/>
      <c r="K33" s="171"/>
      <c r="L33" s="171"/>
    </row>
    <row r="34" spans="1:12">
      <c r="A34" s="170">
        <f t="shared" si="0"/>
        <v>30</v>
      </c>
      <c r="B34" s="171" t="s">
        <v>237</v>
      </c>
      <c r="C34" s="173" t="s">
        <v>238</v>
      </c>
      <c r="D34" s="170"/>
      <c r="E34" s="171"/>
      <c r="F34" s="170"/>
      <c r="G34" s="182"/>
      <c r="H34" s="171" t="s">
        <v>239</v>
      </c>
      <c r="I34" s="181"/>
      <c r="J34" s="171"/>
      <c r="K34" s="171"/>
      <c r="L34" s="171"/>
    </row>
    <row r="35" spans="1:12">
      <c r="A35" s="170">
        <f t="shared" si="0"/>
        <v>31</v>
      </c>
      <c r="B35" s="171" t="s">
        <v>240</v>
      </c>
      <c r="C35" s="170"/>
      <c r="D35" s="170"/>
      <c r="E35" s="171"/>
      <c r="F35" s="170"/>
      <c r="G35" s="182"/>
      <c r="H35" s="171" t="s">
        <v>241</v>
      </c>
      <c r="I35" s="181"/>
      <c r="J35" s="171"/>
      <c r="K35" s="171"/>
      <c r="L35" s="171"/>
    </row>
    <row r="36" spans="1:12" ht="99.95">
      <c r="A36" s="170">
        <f t="shared" si="0"/>
        <v>32</v>
      </c>
      <c r="B36" s="171" t="s">
        <v>242</v>
      </c>
      <c r="C36" s="172" t="s">
        <v>243</v>
      </c>
      <c r="D36" s="170"/>
      <c r="E36" s="171"/>
      <c r="F36" s="170"/>
      <c r="G36" s="182"/>
      <c r="H36" s="171" t="s">
        <v>244</v>
      </c>
      <c r="I36" s="181"/>
      <c r="J36" s="171"/>
      <c r="K36" s="171"/>
      <c r="L36" s="171"/>
    </row>
    <row r="37" spans="1:12" ht="99.95">
      <c r="A37" s="170">
        <f t="shared" si="0"/>
        <v>33</v>
      </c>
      <c r="B37" s="171" t="s">
        <v>245</v>
      </c>
      <c r="C37" s="172" t="s">
        <v>246</v>
      </c>
      <c r="D37" s="170"/>
      <c r="E37" s="171"/>
      <c r="F37" s="170"/>
      <c r="G37" s="182"/>
      <c r="H37" s="171" t="s">
        <v>247</v>
      </c>
      <c r="I37" s="181"/>
      <c r="J37" s="171"/>
      <c r="K37" s="171"/>
      <c r="L37" s="171"/>
    </row>
    <row r="38" spans="1:12">
      <c r="A38" s="170">
        <f t="shared" si="0"/>
        <v>34</v>
      </c>
      <c r="B38" s="171" t="s">
        <v>248</v>
      </c>
      <c r="C38" s="170"/>
      <c r="D38" s="170"/>
      <c r="E38" s="171"/>
      <c r="F38" s="170"/>
      <c r="G38" s="182"/>
      <c r="H38" s="171" t="s">
        <v>249</v>
      </c>
      <c r="I38" s="181"/>
      <c r="J38" s="171"/>
      <c r="K38" s="171"/>
      <c r="L38" s="171"/>
    </row>
    <row r="39" spans="1:12">
      <c r="A39" s="170">
        <f t="shared" si="0"/>
        <v>35</v>
      </c>
      <c r="B39" s="171" t="s">
        <v>250</v>
      </c>
      <c r="C39" s="170"/>
      <c r="D39" s="170"/>
      <c r="E39" s="171"/>
      <c r="F39" s="170"/>
      <c r="G39" s="182"/>
      <c r="H39" s="171" t="s">
        <v>251</v>
      </c>
      <c r="I39" s="181"/>
      <c r="J39" s="171"/>
      <c r="K39" s="171"/>
      <c r="L39" s="171"/>
    </row>
    <row r="40" spans="1:12" ht="24.95">
      <c r="A40" s="170">
        <f t="shared" si="0"/>
        <v>36</v>
      </c>
      <c r="B40" s="171" t="s">
        <v>252</v>
      </c>
      <c r="C40" s="172" t="s">
        <v>253</v>
      </c>
      <c r="D40" s="170"/>
      <c r="E40" s="175" t="s">
        <v>254</v>
      </c>
      <c r="F40" s="170"/>
      <c r="G40" s="182"/>
      <c r="H40" s="171" t="s">
        <v>255</v>
      </c>
      <c r="I40" s="181"/>
      <c r="J40" s="171"/>
      <c r="K40" s="175" t="s">
        <v>254</v>
      </c>
      <c r="L40" s="171"/>
    </row>
    <row r="41" spans="1:12">
      <c r="A41" s="170">
        <f t="shared" si="0"/>
        <v>37</v>
      </c>
      <c r="B41" s="171" t="s">
        <v>256</v>
      </c>
      <c r="C41" s="170"/>
      <c r="D41" s="170"/>
      <c r="E41" s="171"/>
      <c r="F41" s="170"/>
      <c r="G41" s="182"/>
      <c r="H41" s="171" t="s">
        <v>257</v>
      </c>
      <c r="I41" s="181"/>
      <c r="J41" s="171"/>
      <c r="K41" s="171"/>
      <c r="L41" s="171"/>
    </row>
    <row r="42" spans="1:12">
      <c r="A42" s="170">
        <f t="shared" si="0"/>
        <v>38</v>
      </c>
      <c r="B42" s="171" t="s">
        <v>258</v>
      </c>
      <c r="C42" s="170"/>
      <c r="D42" s="170"/>
      <c r="E42" s="171"/>
      <c r="F42" s="170"/>
      <c r="G42" s="182"/>
      <c r="H42" s="171" t="s">
        <v>259</v>
      </c>
      <c r="I42" s="181"/>
      <c r="J42" s="171"/>
      <c r="K42" s="171"/>
      <c r="L42" s="171"/>
    </row>
    <row r="43" spans="1:12">
      <c r="A43" s="170">
        <f t="shared" si="0"/>
        <v>39</v>
      </c>
      <c r="B43" s="171" t="s">
        <v>260</v>
      </c>
      <c r="C43" s="170"/>
      <c r="D43" s="170"/>
      <c r="E43" s="171"/>
      <c r="F43" s="170"/>
      <c r="G43" s="182"/>
      <c r="H43" s="171" t="s">
        <v>261</v>
      </c>
      <c r="I43" s="181"/>
      <c r="J43" s="171"/>
      <c r="K43" s="171"/>
      <c r="L43" s="171"/>
    </row>
    <row r="44" spans="1:12">
      <c r="A44" s="170">
        <f t="shared" si="0"/>
        <v>40</v>
      </c>
      <c r="B44" s="171" t="s">
        <v>262</v>
      </c>
      <c r="C44" s="170"/>
      <c r="D44" s="170"/>
      <c r="E44" s="171"/>
      <c r="F44" s="170"/>
      <c r="G44" s="182"/>
      <c r="H44" s="171" t="s">
        <v>263</v>
      </c>
      <c r="I44" s="181"/>
      <c r="J44" s="171"/>
      <c r="K44" s="171"/>
      <c r="L44" s="171"/>
    </row>
    <row r="45" spans="1:12">
      <c r="A45" s="170">
        <f t="shared" si="0"/>
        <v>41</v>
      </c>
      <c r="B45" s="171" t="s">
        <v>264</v>
      </c>
      <c r="C45" s="170"/>
      <c r="D45" s="170"/>
      <c r="E45" s="171"/>
      <c r="F45" s="170"/>
      <c r="G45" s="182"/>
      <c r="H45" s="171" t="s">
        <v>265</v>
      </c>
      <c r="I45" s="181"/>
      <c r="J45" s="171"/>
      <c r="K45" s="171"/>
      <c r="L45" s="171"/>
    </row>
    <row r="46" spans="1:12" ht="24.95">
      <c r="A46" s="170">
        <f t="shared" si="0"/>
        <v>42</v>
      </c>
      <c r="B46" s="171" t="s">
        <v>266</v>
      </c>
      <c r="C46" s="172" t="s">
        <v>267</v>
      </c>
      <c r="D46" s="170"/>
      <c r="E46" s="171"/>
      <c r="F46" s="170"/>
      <c r="G46" s="182"/>
      <c r="H46" s="171" t="s">
        <v>268</v>
      </c>
      <c r="I46" s="181"/>
      <c r="J46" s="171"/>
      <c r="K46" s="171"/>
      <c r="L46" s="171"/>
    </row>
    <row r="47" spans="1:12" ht="99.95">
      <c r="A47" s="170">
        <f t="shared" si="0"/>
        <v>43</v>
      </c>
      <c r="B47" s="171" t="s">
        <v>269</v>
      </c>
      <c r="C47" s="172" t="s">
        <v>270</v>
      </c>
      <c r="D47" s="170"/>
      <c r="E47" s="171"/>
      <c r="F47" s="170"/>
      <c r="G47" s="182"/>
      <c r="H47" s="171" t="s">
        <v>271</v>
      </c>
      <c r="I47" s="181"/>
      <c r="J47" s="171"/>
      <c r="K47" s="171"/>
      <c r="L47" s="171"/>
    </row>
    <row r="48" spans="1:12" ht="24.95">
      <c r="A48" s="170">
        <f t="shared" si="0"/>
        <v>44</v>
      </c>
      <c r="B48" s="171" t="s">
        <v>272</v>
      </c>
      <c r="C48" s="172" t="s">
        <v>273</v>
      </c>
      <c r="D48" s="170"/>
      <c r="E48" s="171"/>
      <c r="F48" s="170"/>
      <c r="G48" s="182"/>
      <c r="H48" s="171" t="s">
        <v>274</v>
      </c>
      <c r="I48" s="181"/>
      <c r="J48" s="171"/>
      <c r="K48" s="171"/>
      <c r="L48" s="171"/>
    </row>
    <row r="49" spans="1:12">
      <c r="A49" s="170">
        <f t="shared" si="0"/>
        <v>45</v>
      </c>
      <c r="B49" s="171" t="s">
        <v>275</v>
      </c>
      <c r="C49" s="170"/>
      <c r="D49" s="170"/>
      <c r="E49" s="171"/>
      <c r="F49" s="170"/>
      <c r="G49" s="182"/>
      <c r="H49" s="171" t="s">
        <v>276</v>
      </c>
      <c r="I49" s="181"/>
      <c r="J49" s="171"/>
      <c r="K49" s="171"/>
      <c r="L49" s="171"/>
    </row>
    <row r="50" spans="1:12" ht="112.5">
      <c r="A50" s="170">
        <f t="shared" si="0"/>
        <v>46</v>
      </c>
      <c r="B50" s="171" t="s">
        <v>277</v>
      </c>
      <c r="C50" s="172" t="s">
        <v>278</v>
      </c>
      <c r="D50" s="170"/>
      <c r="E50" s="179" t="s">
        <v>279</v>
      </c>
      <c r="F50" s="185"/>
      <c r="G50" s="186"/>
      <c r="H50" s="171" t="s">
        <v>280</v>
      </c>
      <c r="I50" s="179"/>
      <c r="J50" s="171"/>
      <c r="K50" s="171"/>
      <c r="L50" s="171"/>
    </row>
    <row r="51" spans="1:12" ht="99.95">
      <c r="A51" s="170">
        <f t="shared" si="0"/>
        <v>47</v>
      </c>
      <c r="B51" s="171" t="s">
        <v>281</v>
      </c>
      <c r="C51" s="172" t="s">
        <v>282</v>
      </c>
      <c r="D51" s="170"/>
      <c r="E51" s="171"/>
      <c r="F51" s="172" t="s">
        <v>283</v>
      </c>
      <c r="G51" s="182"/>
      <c r="H51" s="171" t="s">
        <v>284</v>
      </c>
      <c r="I51" s="181"/>
      <c r="J51" s="171"/>
      <c r="K51" s="171"/>
      <c r="L51" s="171"/>
    </row>
    <row r="52" spans="1:12">
      <c r="A52" s="170">
        <f t="shared" si="0"/>
        <v>48</v>
      </c>
      <c r="B52" s="171" t="s">
        <v>285</v>
      </c>
      <c r="C52" s="170"/>
      <c r="D52" s="170"/>
      <c r="E52" s="171"/>
      <c r="F52" s="170"/>
      <c r="G52" s="182"/>
      <c r="H52" s="171" t="s">
        <v>286</v>
      </c>
      <c r="I52" s="171"/>
      <c r="J52" s="171"/>
      <c r="K52" s="171"/>
      <c r="L52" s="171"/>
    </row>
    <row r="53" spans="1:12" ht="37.5">
      <c r="A53" s="170">
        <f t="shared" si="0"/>
        <v>49</v>
      </c>
      <c r="B53" s="171" t="s">
        <v>287</v>
      </c>
      <c r="C53" s="172" t="s">
        <v>288</v>
      </c>
      <c r="D53" s="170"/>
      <c r="E53" s="171"/>
      <c r="F53" s="170"/>
      <c r="G53" s="182"/>
      <c r="H53" s="171" t="s">
        <v>289</v>
      </c>
      <c r="I53" s="181"/>
      <c r="J53" s="171"/>
      <c r="K53" s="171"/>
      <c r="L53" s="171"/>
    </row>
    <row r="54" spans="1:12" ht="137.44999999999999">
      <c r="A54" s="170">
        <f t="shared" si="0"/>
        <v>50</v>
      </c>
      <c r="B54" s="171" t="s">
        <v>290</v>
      </c>
      <c r="C54" s="172" t="s">
        <v>291</v>
      </c>
      <c r="D54" s="170"/>
      <c r="E54" s="171"/>
      <c r="F54" s="187" t="s">
        <v>292</v>
      </c>
      <c r="G54" s="188"/>
      <c r="H54" s="171" t="s">
        <v>293</v>
      </c>
      <c r="I54" s="175"/>
      <c r="J54" s="171"/>
      <c r="K54" s="171"/>
      <c r="L54" s="187" t="s">
        <v>294</v>
      </c>
    </row>
    <row r="55" spans="1:12" ht="24.95">
      <c r="A55" s="170">
        <f t="shared" si="0"/>
        <v>51</v>
      </c>
      <c r="B55" s="171" t="s">
        <v>295</v>
      </c>
      <c r="C55" s="172" t="s">
        <v>273</v>
      </c>
      <c r="D55" s="170"/>
      <c r="E55" s="171"/>
      <c r="F55" s="170"/>
      <c r="G55" s="182"/>
      <c r="H55" s="171" t="s">
        <v>296</v>
      </c>
      <c r="I55" s="181"/>
      <c r="J55" s="171"/>
      <c r="K55" s="171"/>
      <c r="L55" s="171"/>
    </row>
    <row r="56" spans="1:12" ht="24.95">
      <c r="A56" s="170">
        <f t="shared" si="0"/>
        <v>52</v>
      </c>
      <c r="B56" s="171" t="s">
        <v>297</v>
      </c>
      <c r="C56" s="172" t="s">
        <v>298</v>
      </c>
      <c r="D56" s="170"/>
      <c r="E56" s="171"/>
      <c r="F56" s="170"/>
      <c r="G56" s="182"/>
      <c r="H56" s="171" t="s">
        <v>299</v>
      </c>
      <c r="I56" s="181"/>
      <c r="J56" s="171"/>
      <c r="K56" s="171"/>
      <c r="L56" s="171"/>
    </row>
    <row r="57" spans="1:12" ht="24.95">
      <c r="A57" s="170">
        <f t="shared" si="0"/>
        <v>53</v>
      </c>
      <c r="B57" s="171" t="s">
        <v>300</v>
      </c>
      <c r="C57" s="172" t="s">
        <v>301</v>
      </c>
      <c r="D57" s="170"/>
      <c r="E57" s="172" t="s">
        <v>279</v>
      </c>
      <c r="F57" s="170"/>
      <c r="G57" s="182"/>
      <c r="H57" s="171" t="s">
        <v>302</v>
      </c>
      <c r="I57" s="181"/>
      <c r="J57" s="171"/>
      <c r="K57" s="171"/>
      <c r="L57" s="171"/>
    </row>
    <row r="58" spans="1:12" ht="24.95">
      <c r="A58" s="170">
        <f t="shared" si="0"/>
        <v>54</v>
      </c>
      <c r="B58" s="171" t="s">
        <v>303</v>
      </c>
      <c r="C58" s="172" t="s">
        <v>301</v>
      </c>
      <c r="D58" s="170"/>
      <c r="E58" s="171"/>
      <c r="F58" s="170"/>
      <c r="G58" s="182"/>
      <c r="H58" s="171" t="s">
        <v>304</v>
      </c>
      <c r="I58" s="181"/>
      <c r="J58" s="171"/>
      <c r="K58" s="171"/>
      <c r="L58" s="171"/>
    </row>
    <row r="59" spans="1:12">
      <c r="A59" s="170">
        <f t="shared" si="0"/>
        <v>55</v>
      </c>
      <c r="B59" s="171" t="s">
        <v>305</v>
      </c>
      <c r="C59" s="170"/>
      <c r="D59" s="170"/>
      <c r="E59" s="171"/>
      <c r="F59" s="170"/>
      <c r="G59" s="182"/>
      <c r="H59" s="171" t="s">
        <v>306</v>
      </c>
      <c r="I59" s="181"/>
      <c r="J59" s="171"/>
      <c r="K59" s="171"/>
      <c r="L59" s="171"/>
    </row>
    <row r="60" spans="1:12">
      <c r="A60" s="170"/>
      <c r="B60" s="171" t="s">
        <v>307</v>
      </c>
      <c r="C60" s="170"/>
      <c r="D60" s="170"/>
      <c r="E60" s="171"/>
      <c r="F60" s="170"/>
      <c r="G60" s="182"/>
      <c r="H60" s="171" t="s">
        <v>308</v>
      </c>
      <c r="I60" s="171"/>
      <c r="J60" s="171"/>
      <c r="K60" s="171"/>
      <c r="L60" s="171"/>
    </row>
    <row r="61" spans="1:12" ht="50.1">
      <c r="A61" s="170">
        <f>A59+1</f>
        <v>56</v>
      </c>
      <c r="B61" s="171" t="s">
        <v>309</v>
      </c>
      <c r="C61" s="172" t="s">
        <v>310</v>
      </c>
      <c r="D61" s="170"/>
      <c r="E61" s="171"/>
      <c r="F61" s="172" t="s">
        <v>311</v>
      </c>
      <c r="G61" s="182"/>
      <c r="H61" s="171" t="s">
        <v>312</v>
      </c>
      <c r="I61" s="172" t="s">
        <v>310</v>
      </c>
      <c r="J61" s="171"/>
      <c r="K61" s="171"/>
      <c r="L61" s="172" t="s">
        <v>311</v>
      </c>
    </row>
    <row r="62" spans="1:12" ht="50.1">
      <c r="A62" s="170">
        <f t="shared" si="0"/>
        <v>57</v>
      </c>
      <c r="B62" s="171" t="s">
        <v>313</v>
      </c>
      <c r="C62" s="172" t="s">
        <v>314</v>
      </c>
      <c r="D62" s="170"/>
      <c r="E62" s="171"/>
      <c r="F62" s="172" t="s">
        <v>311</v>
      </c>
      <c r="G62" s="182"/>
      <c r="H62" s="171" t="s">
        <v>315</v>
      </c>
      <c r="I62" s="172" t="s">
        <v>314</v>
      </c>
      <c r="J62" s="171"/>
      <c r="K62" s="171"/>
      <c r="L62" s="172" t="s">
        <v>311</v>
      </c>
    </row>
    <row r="63" spans="1:12" ht="24.95">
      <c r="A63" s="170">
        <f t="shared" si="0"/>
        <v>58</v>
      </c>
      <c r="B63" s="171" t="s">
        <v>316</v>
      </c>
      <c r="C63" s="172" t="s">
        <v>317</v>
      </c>
      <c r="D63" s="170"/>
      <c r="E63" s="171"/>
      <c r="F63" s="170"/>
      <c r="G63" s="182"/>
      <c r="H63" s="171" t="s">
        <v>318</v>
      </c>
      <c r="I63" s="172" t="s">
        <v>317</v>
      </c>
      <c r="J63" s="171"/>
      <c r="K63" s="171"/>
      <c r="L63" s="171"/>
    </row>
    <row r="64" spans="1:12" ht="62.45">
      <c r="A64" s="170">
        <f t="shared" si="0"/>
        <v>59</v>
      </c>
      <c r="B64" s="171" t="s">
        <v>319</v>
      </c>
      <c r="C64" s="172" t="s">
        <v>320</v>
      </c>
      <c r="D64" s="170"/>
      <c r="E64" s="171"/>
      <c r="F64" s="170"/>
      <c r="G64" s="182"/>
      <c r="H64" s="171" t="s">
        <v>321</v>
      </c>
      <c r="I64" s="172" t="s">
        <v>320</v>
      </c>
      <c r="J64" s="171"/>
      <c r="K64" s="171"/>
      <c r="L64" s="171"/>
    </row>
    <row r="65" spans="1:12">
      <c r="A65" s="170">
        <f t="shared" si="0"/>
        <v>60</v>
      </c>
      <c r="B65" s="171" t="s">
        <v>322</v>
      </c>
      <c r="C65" s="170"/>
      <c r="D65" s="170"/>
      <c r="E65" s="171"/>
      <c r="F65" s="170"/>
      <c r="G65" s="182"/>
      <c r="H65" s="171" t="s">
        <v>323</v>
      </c>
      <c r="I65" s="171"/>
      <c r="J65" s="171"/>
      <c r="K65" s="171"/>
      <c r="L65" s="171"/>
    </row>
    <row r="66" spans="1:12" ht="24.95">
      <c r="A66" s="170">
        <f t="shared" si="0"/>
        <v>61</v>
      </c>
      <c r="B66" s="171" t="s">
        <v>324</v>
      </c>
      <c r="C66" s="170"/>
      <c r="D66" s="170"/>
      <c r="E66" s="171"/>
      <c r="F66" s="189" t="s">
        <v>325</v>
      </c>
      <c r="G66" s="190"/>
      <c r="H66" s="171" t="s">
        <v>326</v>
      </c>
      <c r="I66" s="171"/>
      <c r="J66" s="171"/>
      <c r="K66" s="171"/>
      <c r="L66" s="189" t="s">
        <v>325</v>
      </c>
    </row>
    <row r="67" spans="1:12" ht="50.1">
      <c r="A67" s="170">
        <f t="shared" si="0"/>
        <v>62</v>
      </c>
      <c r="B67" s="171" t="s">
        <v>327</v>
      </c>
      <c r="C67" s="170"/>
      <c r="D67" s="170"/>
      <c r="E67" s="171"/>
      <c r="F67" s="172" t="s">
        <v>328</v>
      </c>
      <c r="G67" s="190"/>
      <c r="H67" s="171" t="s">
        <v>329</v>
      </c>
      <c r="I67" s="171"/>
      <c r="J67" s="171"/>
      <c r="K67" s="171"/>
      <c r="L67" s="172" t="s">
        <v>328</v>
      </c>
    </row>
    <row r="68" spans="1:12">
      <c r="A68" s="170">
        <f t="shared" si="0"/>
        <v>63</v>
      </c>
      <c r="B68" s="171" t="s">
        <v>330</v>
      </c>
      <c r="C68" s="170"/>
      <c r="D68" s="170"/>
      <c r="E68" s="171"/>
      <c r="F68" s="189"/>
      <c r="G68" s="190"/>
      <c r="H68" s="171" t="s">
        <v>331</v>
      </c>
      <c r="I68" s="171"/>
      <c r="J68" s="171"/>
      <c r="K68" s="171"/>
      <c r="L68" s="171"/>
    </row>
    <row r="69" spans="1:12">
      <c r="A69" s="170">
        <f t="shared" si="0"/>
        <v>64</v>
      </c>
      <c r="B69" s="171" t="s">
        <v>332</v>
      </c>
      <c r="C69" s="173" t="s">
        <v>333</v>
      </c>
      <c r="D69" s="170"/>
      <c r="E69" s="171"/>
      <c r="F69" s="170"/>
      <c r="G69" s="182"/>
      <c r="H69" s="171" t="s">
        <v>334</v>
      </c>
      <c r="I69" s="173" t="s">
        <v>333</v>
      </c>
      <c r="J69" s="171"/>
      <c r="K69" s="171"/>
      <c r="L69" s="171"/>
    </row>
    <row r="70" spans="1:12" s="160" customFormat="1">
      <c r="A70" s="252" t="s">
        <v>150</v>
      </c>
      <c r="B70" s="252"/>
      <c r="C70" s="252"/>
      <c r="D70" s="252"/>
      <c r="E70" s="252"/>
      <c r="F70" s="252"/>
      <c r="G70" s="252"/>
      <c r="H70" s="252"/>
      <c r="I70" s="252"/>
      <c r="J70" s="252"/>
      <c r="K70" s="252"/>
      <c r="L70" s="252"/>
    </row>
    <row r="71" spans="1:12">
      <c r="A71" s="170">
        <f>A69+1</f>
        <v>65</v>
      </c>
      <c r="B71" s="171" t="s">
        <v>335</v>
      </c>
      <c r="C71" s="170"/>
      <c r="D71" s="170"/>
      <c r="E71" s="181" t="s">
        <v>336</v>
      </c>
      <c r="F71" s="170"/>
      <c r="G71" s="182"/>
      <c r="H71" s="171" t="s">
        <v>337</v>
      </c>
      <c r="I71" s="171"/>
      <c r="J71" s="171"/>
      <c r="K71" s="171"/>
      <c r="L71" s="171"/>
    </row>
    <row r="72" spans="1:12">
      <c r="A72" s="170">
        <f>A71+1</f>
        <v>66</v>
      </c>
      <c r="B72" s="171" t="s">
        <v>338</v>
      </c>
      <c r="C72" s="170"/>
      <c r="D72" s="170"/>
      <c r="E72" s="181" t="s">
        <v>336</v>
      </c>
      <c r="F72" s="170"/>
      <c r="G72" s="182"/>
      <c r="H72" s="171" t="s">
        <v>339</v>
      </c>
      <c r="I72" s="171"/>
      <c r="J72" s="171"/>
      <c r="K72" s="171"/>
      <c r="L72" s="171"/>
    </row>
    <row r="73" spans="1:12">
      <c r="A73" s="170">
        <f t="shared" ref="A73:A79" si="1">A72+1</f>
        <v>67</v>
      </c>
      <c r="B73" s="171" t="s">
        <v>340</v>
      </c>
      <c r="C73" s="170"/>
      <c r="D73" s="170"/>
      <c r="E73" s="171"/>
      <c r="F73" s="170"/>
      <c r="G73" s="182"/>
      <c r="H73" s="171" t="s">
        <v>341</v>
      </c>
      <c r="I73" s="171"/>
      <c r="J73" s="171"/>
      <c r="K73" s="171"/>
      <c r="L73" s="171"/>
    </row>
    <row r="74" spans="1:12" ht="62.45">
      <c r="A74" s="170">
        <f t="shared" si="1"/>
        <v>68</v>
      </c>
      <c r="B74" s="171" t="s">
        <v>342</v>
      </c>
      <c r="C74" s="170"/>
      <c r="D74" s="170"/>
      <c r="E74" s="171"/>
      <c r="F74" s="175" t="s">
        <v>343</v>
      </c>
      <c r="G74" s="182"/>
      <c r="H74" s="171" t="s">
        <v>344</v>
      </c>
      <c r="I74" s="171"/>
      <c r="J74" s="171"/>
      <c r="K74" s="171"/>
      <c r="L74" s="171"/>
    </row>
    <row r="75" spans="1:12" ht="170.25" customHeight="1">
      <c r="A75" s="170">
        <f t="shared" si="1"/>
        <v>69</v>
      </c>
      <c r="B75" s="171" t="s">
        <v>345</v>
      </c>
      <c r="C75" s="170"/>
      <c r="D75" s="170"/>
      <c r="E75" s="175" t="s">
        <v>346</v>
      </c>
      <c r="F75" s="175" t="s">
        <v>347</v>
      </c>
      <c r="G75" s="188"/>
      <c r="H75" s="171" t="s">
        <v>348</v>
      </c>
      <c r="I75" s="171"/>
      <c r="J75" s="171"/>
      <c r="K75" s="171"/>
      <c r="L75" s="175" t="s">
        <v>349</v>
      </c>
    </row>
    <row r="76" spans="1:12" ht="139.5" customHeight="1">
      <c r="A76" s="170">
        <f t="shared" si="1"/>
        <v>70</v>
      </c>
      <c r="B76" s="171" t="s">
        <v>350</v>
      </c>
      <c r="C76" s="170"/>
      <c r="D76" s="170"/>
      <c r="E76" s="171"/>
      <c r="F76" s="172" t="s">
        <v>351</v>
      </c>
      <c r="G76" s="191"/>
      <c r="H76" s="171" t="s">
        <v>352</v>
      </c>
      <c r="I76" s="175"/>
      <c r="J76" s="171"/>
      <c r="K76" s="171"/>
      <c r="L76" s="172" t="s">
        <v>351</v>
      </c>
    </row>
    <row r="77" spans="1:12" ht="62.45">
      <c r="A77" s="170">
        <f t="shared" si="1"/>
        <v>71</v>
      </c>
      <c r="B77" s="171" t="s">
        <v>353</v>
      </c>
      <c r="C77" s="170"/>
      <c r="D77" s="170"/>
      <c r="E77" s="181" t="s">
        <v>354</v>
      </c>
      <c r="F77" s="175" t="s">
        <v>355</v>
      </c>
      <c r="G77" s="182"/>
      <c r="H77" s="171" t="s">
        <v>356</v>
      </c>
      <c r="I77" s="171"/>
      <c r="J77" s="171"/>
      <c r="K77" s="181" t="s">
        <v>354</v>
      </c>
      <c r="L77" s="170"/>
    </row>
    <row r="78" spans="1:12" ht="62.45">
      <c r="A78" s="170">
        <f t="shared" si="1"/>
        <v>72</v>
      </c>
      <c r="B78" s="171" t="s">
        <v>357</v>
      </c>
      <c r="C78" s="170"/>
      <c r="D78" s="170"/>
      <c r="E78" s="171"/>
      <c r="F78" s="172" t="s">
        <v>358</v>
      </c>
      <c r="G78" s="191"/>
      <c r="H78" s="171" t="s">
        <v>359</v>
      </c>
      <c r="I78" s="172"/>
      <c r="J78" s="171"/>
      <c r="K78" s="171"/>
      <c r="L78" s="172" t="s">
        <v>358</v>
      </c>
    </row>
    <row r="79" spans="1:12">
      <c r="A79" s="170">
        <f t="shared" si="1"/>
        <v>73</v>
      </c>
      <c r="B79" s="171" t="s">
        <v>360</v>
      </c>
      <c r="C79" s="170"/>
      <c r="D79" s="170"/>
      <c r="E79" s="171"/>
      <c r="F79" s="170"/>
      <c r="G79" s="182"/>
      <c r="H79" s="171" t="s">
        <v>361</v>
      </c>
      <c r="I79" s="171"/>
      <c r="J79" s="171"/>
      <c r="K79" s="171"/>
      <c r="L79" s="171"/>
    </row>
  </sheetData>
  <mergeCells count="6">
    <mergeCell ref="A70:L70"/>
    <mergeCell ref="C2:F2"/>
    <mergeCell ref="H2:L2"/>
    <mergeCell ref="A4:L4"/>
    <mergeCell ref="B2:B3"/>
    <mergeCell ref="A2:A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tabColor rgb="FFFF99CC"/>
  </sheetPr>
  <dimension ref="A1:G43"/>
  <sheetViews>
    <sheetView workbookViewId="0">
      <selection activeCell="G2" sqref="G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Main!A22</f>
        <v>16</v>
      </c>
      <c r="B1" s="17" t="str">
        <f>Main!B22</f>
        <v>Dividend</v>
      </c>
      <c r="C1" s="17"/>
      <c r="E1" s="19"/>
      <c r="G1" s="18" t="str">
        <f>CONCATENATE("File Name : ", Main!D22)</f>
        <v>File Name : dividend.csv</v>
      </c>
    </row>
    <row r="2" spans="1:7">
      <c r="B2" s="17" t="str">
        <f>Main!C22</f>
        <v>ข้อมูลการจ่ายปันผล</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24.95">
      <c r="A8" s="11">
        <f t="shared" ref="A8:A27" si="0">A7+1</f>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1125</v>
      </c>
      <c r="C10" s="5" t="s">
        <v>709</v>
      </c>
      <c r="D10" s="5" t="s">
        <v>710</v>
      </c>
      <c r="E10" s="82"/>
      <c r="F10" s="84" t="s">
        <v>1126</v>
      </c>
      <c r="G10" s="14" t="s">
        <v>1127</v>
      </c>
    </row>
    <row r="11" spans="1:7" ht="24.95">
      <c r="A11" s="11">
        <f>A10+1</f>
        <v>6</v>
      </c>
      <c r="B11" s="14" t="s">
        <v>1128</v>
      </c>
      <c r="C11" s="5" t="s">
        <v>709</v>
      </c>
      <c r="D11" s="5" t="s">
        <v>710</v>
      </c>
      <c r="E11" s="82"/>
      <c r="F11" s="86" t="s">
        <v>1129</v>
      </c>
      <c r="G11" s="14" t="s">
        <v>1130</v>
      </c>
    </row>
    <row r="12" spans="1:7" ht="50.1">
      <c r="A12" s="11">
        <f>A11+1</f>
        <v>7</v>
      </c>
      <c r="B12" s="14" t="s">
        <v>1131</v>
      </c>
      <c r="C12" s="5" t="s">
        <v>709</v>
      </c>
      <c r="D12" s="5" t="s">
        <v>710</v>
      </c>
      <c r="E12" s="82"/>
      <c r="F12" s="86" t="s">
        <v>1132</v>
      </c>
      <c r="G12" s="14" t="s">
        <v>1133</v>
      </c>
    </row>
    <row r="13" spans="1:7" ht="50.1">
      <c r="A13" s="11">
        <f>A12+1</f>
        <v>8</v>
      </c>
      <c r="B13" s="14" t="s">
        <v>1134</v>
      </c>
      <c r="C13" s="5" t="s">
        <v>709</v>
      </c>
      <c r="D13" s="5" t="s">
        <v>710</v>
      </c>
      <c r="E13" s="144"/>
      <c r="F13" s="86" t="s">
        <v>1135</v>
      </c>
      <c r="G13" s="14" t="s">
        <v>1136</v>
      </c>
    </row>
    <row r="14" spans="1:7" ht="37.5">
      <c r="A14" s="11">
        <f>A13+1</f>
        <v>9</v>
      </c>
      <c r="B14" s="14" t="s">
        <v>1068</v>
      </c>
      <c r="C14" s="5" t="s">
        <v>709</v>
      </c>
      <c r="D14" s="5" t="s">
        <v>710</v>
      </c>
      <c r="E14" s="144"/>
      <c r="F14" s="86" t="s">
        <v>1160</v>
      </c>
      <c r="G14" s="14" t="s">
        <v>1070</v>
      </c>
    </row>
    <row r="15" spans="1:7" ht="63">
      <c r="A15" s="11">
        <f t="shared" si="0"/>
        <v>10</v>
      </c>
      <c r="B15" s="14" t="s">
        <v>1161</v>
      </c>
      <c r="C15" s="5" t="s">
        <v>647</v>
      </c>
      <c r="D15" s="5">
        <v>33</v>
      </c>
      <c r="E15" s="5"/>
      <c r="F15" s="86" t="s">
        <v>1162</v>
      </c>
      <c r="G15" s="14" t="s">
        <v>1163</v>
      </c>
    </row>
    <row r="16" spans="1:7" ht="50.45">
      <c r="A16" s="11">
        <f t="shared" si="0"/>
        <v>11</v>
      </c>
      <c r="B16" s="14" t="s">
        <v>1164</v>
      </c>
      <c r="C16" s="5" t="s">
        <v>650</v>
      </c>
      <c r="D16" s="5" t="s">
        <v>786</v>
      </c>
      <c r="E16" s="5"/>
      <c r="F16" s="86" t="s">
        <v>1165</v>
      </c>
      <c r="G16" s="14" t="s">
        <v>1166</v>
      </c>
    </row>
    <row r="17" spans="1:7" ht="24.95">
      <c r="A17" s="11">
        <f t="shared" si="0"/>
        <v>12</v>
      </c>
      <c r="B17" s="14" t="s">
        <v>1167</v>
      </c>
      <c r="C17" s="5" t="s">
        <v>650</v>
      </c>
      <c r="D17" s="5" t="s">
        <v>651</v>
      </c>
      <c r="E17" s="5"/>
      <c r="F17" s="86" t="s">
        <v>1168</v>
      </c>
      <c r="G17" s="14" t="s">
        <v>1169</v>
      </c>
    </row>
    <row r="18" spans="1:7" ht="37.5">
      <c r="A18" s="11">
        <f t="shared" si="0"/>
        <v>13</v>
      </c>
      <c r="B18" s="14" t="s">
        <v>1170</v>
      </c>
      <c r="C18" s="5" t="s">
        <v>647</v>
      </c>
      <c r="D18" s="5">
        <v>2</v>
      </c>
      <c r="E18" s="5"/>
      <c r="F18" s="86" t="s">
        <v>1171</v>
      </c>
      <c r="G18" s="14" t="s">
        <v>1172</v>
      </c>
    </row>
    <row r="19" spans="1:7" ht="112.5">
      <c r="A19" s="11">
        <f t="shared" si="0"/>
        <v>14</v>
      </c>
      <c r="B19" s="14" t="s">
        <v>1173</v>
      </c>
      <c r="C19" s="5" t="s">
        <v>647</v>
      </c>
      <c r="D19" s="5">
        <v>1</v>
      </c>
      <c r="E19" s="5"/>
      <c r="F19" s="86" t="s">
        <v>1174</v>
      </c>
      <c r="G19" s="14" t="s">
        <v>1175</v>
      </c>
    </row>
    <row r="20" spans="1:7">
      <c r="A20" s="11">
        <f t="shared" si="0"/>
        <v>15</v>
      </c>
      <c r="B20" s="14" t="s">
        <v>1176</v>
      </c>
      <c r="C20" s="5" t="s">
        <v>709</v>
      </c>
      <c r="D20" s="5" t="s">
        <v>710</v>
      </c>
      <c r="E20" s="5"/>
      <c r="F20" s="86" t="s">
        <v>1177</v>
      </c>
      <c r="G20" s="14" t="s">
        <v>1178</v>
      </c>
    </row>
    <row r="21" spans="1:7" ht="24.95">
      <c r="A21" s="11">
        <f t="shared" si="0"/>
        <v>16</v>
      </c>
      <c r="B21" s="14" t="s">
        <v>1179</v>
      </c>
      <c r="C21" s="5" t="s">
        <v>709</v>
      </c>
      <c r="D21" s="5" t="s">
        <v>710</v>
      </c>
      <c r="E21" s="5"/>
      <c r="F21" s="86" t="s">
        <v>1180</v>
      </c>
      <c r="G21" s="14" t="s">
        <v>1181</v>
      </c>
    </row>
    <row r="22" spans="1:7">
      <c r="A22" s="11">
        <f t="shared" si="0"/>
        <v>17</v>
      </c>
      <c r="B22" s="14" t="s">
        <v>1182</v>
      </c>
      <c r="C22" s="5" t="s">
        <v>709</v>
      </c>
      <c r="D22" s="5" t="s">
        <v>710</v>
      </c>
      <c r="E22" s="5"/>
      <c r="F22" s="86" t="s">
        <v>1183</v>
      </c>
      <c r="G22" s="14" t="s">
        <v>1184</v>
      </c>
    </row>
    <row r="23" spans="1:7" ht="24.95">
      <c r="A23" s="11">
        <f t="shared" si="0"/>
        <v>18</v>
      </c>
      <c r="B23" s="14" t="s">
        <v>1080</v>
      </c>
      <c r="C23" s="5" t="s">
        <v>647</v>
      </c>
      <c r="D23" s="5">
        <v>1</v>
      </c>
      <c r="E23" s="5"/>
      <c r="F23" s="86" t="s">
        <v>1185</v>
      </c>
      <c r="G23" s="14" t="s">
        <v>1186</v>
      </c>
    </row>
    <row r="24" spans="1:7" ht="87.95">
      <c r="A24" s="11">
        <f t="shared" si="0"/>
        <v>19</v>
      </c>
      <c r="B24" s="14" t="s">
        <v>1187</v>
      </c>
      <c r="C24" s="5" t="s">
        <v>647</v>
      </c>
      <c r="D24" s="164">
        <v>0.6777777777777777</v>
      </c>
      <c r="E24" s="148"/>
      <c r="F24" s="86" t="s">
        <v>1188</v>
      </c>
      <c r="G24" s="14" t="s">
        <v>1189</v>
      </c>
    </row>
    <row r="25" spans="1:7" ht="87.95">
      <c r="A25" s="11">
        <f t="shared" si="0"/>
        <v>20</v>
      </c>
      <c r="B25" s="14" t="s">
        <v>1190</v>
      </c>
      <c r="C25" s="5" t="s">
        <v>650</v>
      </c>
      <c r="D25" s="82" t="s">
        <v>786</v>
      </c>
      <c r="E25" s="5"/>
      <c r="F25" s="86" t="s">
        <v>1191</v>
      </c>
      <c r="G25" s="14" t="s">
        <v>1192</v>
      </c>
    </row>
    <row r="26" spans="1:7" ht="50.45">
      <c r="A26" s="11">
        <f t="shared" si="0"/>
        <v>21</v>
      </c>
      <c r="B26" s="14" t="s">
        <v>1193</v>
      </c>
      <c r="C26" s="5" t="s">
        <v>650</v>
      </c>
      <c r="D26" s="82" t="s">
        <v>786</v>
      </c>
      <c r="E26" s="5"/>
      <c r="F26" s="86" t="s">
        <v>1194</v>
      </c>
      <c r="G26" s="14" t="s">
        <v>1195</v>
      </c>
    </row>
    <row r="27" spans="1:7" ht="75">
      <c r="A27" s="11">
        <f t="shared" si="0"/>
        <v>22</v>
      </c>
      <c r="B27" s="14" t="s">
        <v>1196</v>
      </c>
      <c r="C27" s="5" t="s">
        <v>647</v>
      </c>
      <c r="D27" s="5">
        <v>1</v>
      </c>
      <c r="E27" s="5"/>
      <c r="F27" s="86" t="s">
        <v>1197</v>
      </c>
      <c r="G27" s="14" t="s">
        <v>1198</v>
      </c>
    </row>
    <row r="28" spans="1:7" ht="50.1">
      <c r="A28" s="247">
        <f>A27+1</f>
        <v>23</v>
      </c>
      <c r="B28" s="248" t="s">
        <v>1199</v>
      </c>
      <c r="C28" s="7" t="s">
        <v>647</v>
      </c>
      <c r="D28" s="7">
        <v>1</v>
      </c>
      <c r="E28" s="7"/>
      <c r="F28" s="249" t="s">
        <v>1200</v>
      </c>
      <c r="G28" s="248" t="s">
        <v>1201</v>
      </c>
    </row>
    <row r="29" spans="1:7">
      <c r="C29" s="24"/>
      <c r="D29" s="24"/>
      <c r="E29" s="24"/>
    </row>
    <row r="30" spans="1:7">
      <c r="A30" s="101" t="s">
        <v>713</v>
      </c>
      <c r="C30" s="24"/>
      <c r="D30" s="24"/>
      <c r="E30" s="24"/>
    </row>
    <row r="31" spans="1:7">
      <c r="B31" s="89" t="s">
        <v>1202</v>
      </c>
      <c r="C31" s="24"/>
      <c r="D31" s="24"/>
      <c r="E31" s="24"/>
    </row>
    <row r="32" spans="1:7">
      <c r="C32" s="24"/>
      <c r="D32" s="24"/>
      <c r="E32" s="24"/>
    </row>
    <row r="33" spans="3:5">
      <c r="C33" s="24"/>
      <c r="D33" s="24"/>
      <c r="E33" s="24"/>
    </row>
    <row r="34" spans="3:5">
      <c r="E34" s="20"/>
    </row>
    <row r="35" spans="3:5">
      <c r="C35" s="2"/>
      <c r="D35" s="2"/>
      <c r="E35" s="24"/>
    </row>
    <row r="36" spans="3:5">
      <c r="C36" s="2"/>
      <c r="D36" s="2"/>
      <c r="E36" s="24"/>
    </row>
    <row r="37" spans="3:5">
      <c r="C37" s="2"/>
      <c r="D37" s="2"/>
      <c r="E37" s="24"/>
    </row>
    <row r="39" spans="3:5">
      <c r="C39" s="89"/>
    </row>
    <row r="40" spans="3:5">
      <c r="C40" s="89"/>
    </row>
    <row r="42" spans="3:5">
      <c r="C42" s="121"/>
      <c r="D42" s="121"/>
      <c r="E42" s="121"/>
    </row>
    <row r="43" spans="3:5">
      <c r="C43" s="121"/>
      <c r="D43" s="121"/>
      <c r="E43" s="121"/>
    </row>
  </sheetData>
  <phoneticPr fontId="0" type="noConversion"/>
  <hyperlinks>
    <hyperlink ref="G2" location="'version-history'!A1" display="&lt;&lt; main" xr:uid="{00000000-0004-0000-11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dimension ref="A1:G89"/>
  <sheetViews>
    <sheetView workbookViewId="0">
      <selection activeCell="A23" sqref="A23:XFD23"/>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Main!A23</f>
        <v>17</v>
      </c>
      <c r="B1" s="17" t="str">
        <f>Main!B23</f>
        <v>Exercise</v>
      </c>
      <c r="C1" s="17"/>
      <c r="E1" s="19"/>
      <c r="G1" s="18" t="str">
        <f>CONCATENATE("File Name : ", Main!D23)</f>
        <v>File Name : exercise.csv</v>
      </c>
    </row>
    <row r="2" spans="1:7">
      <c r="B2" s="17" t="str">
        <f>Main!C23</f>
        <v>ข้อมูลการใช้สิทธิของใบสำคัญแสดงสิทธิ</v>
      </c>
      <c r="E2" s="20"/>
      <c r="G2" s="9" t="s">
        <v>619</v>
      </c>
    </row>
    <row r="3" spans="1:7">
      <c r="E3" s="20"/>
    </row>
    <row r="4" spans="1:7" s="20" customFormat="1" ht="37.5">
      <c r="A4" s="81"/>
      <c r="B4" s="10" t="s">
        <v>1024</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 t="shared" ref="A7:A15" si="0">A6+1</f>
        <v>2</v>
      </c>
      <c r="B7" s="14" t="s">
        <v>755</v>
      </c>
      <c r="C7" s="82" t="s">
        <v>650</v>
      </c>
      <c r="D7" s="82" t="s">
        <v>651</v>
      </c>
      <c r="E7" s="82">
        <v>1</v>
      </c>
      <c r="F7" s="86" t="s">
        <v>756</v>
      </c>
      <c r="G7" s="14" t="s">
        <v>757</v>
      </c>
    </row>
    <row r="8" spans="1:7" ht="24.95">
      <c r="A8" s="11">
        <f t="shared" si="0"/>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1125</v>
      </c>
      <c r="C10" s="82" t="s">
        <v>709</v>
      </c>
      <c r="D10" s="82" t="s">
        <v>710</v>
      </c>
      <c r="E10" s="82"/>
      <c r="F10" s="84" t="s">
        <v>1126</v>
      </c>
      <c r="G10" s="14" t="s">
        <v>1127</v>
      </c>
    </row>
    <row r="11" spans="1:7" ht="24.95">
      <c r="A11" s="11">
        <f>A10+1</f>
        <v>6</v>
      </c>
      <c r="B11" s="14" t="s">
        <v>1128</v>
      </c>
      <c r="C11" s="82" t="s">
        <v>709</v>
      </c>
      <c r="D11" s="82" t="s">
        <v>710</v>
      </c>
      <c r="E11" s="82"/>
      <c r="F11" s="86" t="s">
        <v>1129</v>
      </c>
      <c r="G11" s="14" t="s">
        <v>1130</v>
      </c>
    </row>
    <row r="12" spans="1:7" ht="50.1">
      <c r="A12" s="11">
        <f>A11+1</f>
        <v>7</v>
      </c>
      <c r="B12" s="14" t="s">
        <v>1131</v>
      </c>
      <c r="C12" s="82" t="s">
        <v>709</v>
      </c>
      <c r="D12" s="82" t="s">
        <v>710</v>
      </c>
      <c r="E12" s="139"/>
      <c r="F12" s="86" t="s">
        <v>1132</v>
      </c>
      <c r="G12" s="14" t="s">
        <v>1133</v>
      </c>
    </row>
    <row r="13" spans="1:7" ht="50.1">
      <c r="A13" s="11">
        <f>A12+1</f>
        <v>8</v>
      </c>
      <c r="B13" s="14" t="s">
        <v>1134</v>
      </c>
      <c r="C13" s="82" t="s">
        <v>709</v>
      </c>
      <c r="D13" s="82" t="s">
        <v>710</v>
      </c>
      <c r="E13" s="139"/>
      <c r="F13" s="86" t="s">
        <v>1135</v>
      </c>
      <c r="G13" s="14" t="s">
        <v>1136</v>
      </c>
    </row>
    <row r="14" spans="1:7" ht="24.95">
      <c r="A14" s="11">
        <f>A13+1</f>
        <v>9</v>
      </c>
      <c r="B14" s="14" t="s">
        <v>1068</v>
      </c>
      <c r="C14" s="82" t="s">
        <v>709</v>
      </c>
      <c r="D14" s="82" t="s">
        <v>710</v>
      </c>
      <c r="E14" s="139"/>
      <c r="F14" s="86" t="s">
        <v>1203</v>
      </c>
      <c r="G14" s="14" t="s">
        <v>1070</v>
      </c>
    </row>
    <row r="15" spans="1:7" ht="38.1">
      <c r="A15" s="11">
        <f t="shared" si="0"/>
        <v>10</v>
      </c>
      <c r="B15" s="14" t="s">
        <v>1204</v>
      </c>
      <c r="C15" s="82" t="s">
        <v>647</v>
      </c>
      <c r="D15" s="82">
        <v>33</v>
      </c>
      <c r="E15" s="139"/>
      <c r="F15" s="86" t="s">
        <v>1205</v>
      </c>
      <c r="G15" s="14" t="s">
        <v>1206</v>
      </c>
    </row>
    <row r="16" spans="1:7" ht="50.45">
      <c r="A16" s="11">
        <f t="shared" ref="A16:A21" si="1">A15+1</f>
        <v>11</v>
      </c>
      <c r="B16" s="14" t="s">
        <v>1207</v>
      </c>
      <c r="C16" s="82" t="s">
        <v>650</v>
      </c>
      <c r="D16" s="82" t="s">
        <v>786</v>
      </c>
      <c r="E16" s="139"/>
      <c r="F16" s="86" t="s">
        <v>1208</v>
      </c>
      <c r="G16" s="14" t="s">
        <v>1144</v>
      </c>
    </row>
    <row r="17" spans="1:7" ht="24.95">
      <c r="A17" s="11">
        <f t="shared" si="1"/>
        <v>12</v>
      </c>
      <c r="B17" s="14" t="s">
        <v>1145</v>
      </c>
      <c r="C17" s="82" t="s">
        <v>709</v>
      </c>
      <c r="D17" s="82" t="s">
        <v>710</v>
      </c>
      <c r="E17" s="139"/>
      <c r="F17" s="86" t="s">
        <v>1146</v>
      </c>
      <c r="G17" s="14" t="s">
        <v>1147</v>
      </c>
    </row>
    <row r="18" spans="1:7" ht="24.95">
      <c r="A18" s="11">
        <f t="shared" si="1"/>
        <v>13</v>
      </c>
      <c r="B18" s="14" t="s">
        <v>1148</v>
      </c>
      <c r="C18" s="82" t="s">
        <v>814</v>
      </c>
      <c r="D18" s="82" t="s">
        <v>815</v>
      </c>
      <c r="E18" s="139"/>
      <c r="F18" s="86" t="s">
        <v>1209</v>
      </c>
      <c r="G18" s="14" t="s">
        <v>1150</v>
      </c>
    </row>
    <row r="19" spans="1:7" ht="24.95">
      <c r="A19" s="11">
        <f t="shared" si="1"/>
        <v>14</v>
      </c>
      <c r="B19" s="14" t="s">
        <v>1151</v>
      </c>
      <c r="C19" s="82" t="s">
        <v>814</v>
      </c>
      <c r="D19" s="82" t="s">
        <v>815</v>
      </c>
      <c r="E19" s="139"/>
      <c r="F19" s="86" t="s">
        <v>1210</v>
      </c>
      <c r="G19" s="14" t="s">
        <v>1153</v>
      </c>
    </row>
    <row r="20" spans="1:7" ht="24.95">
      <c r="A20" s="11">
        <f t="shared" si="1"/>
        <v>15</v>
      </c>
      <c r="B20" s="14" t="s">
        <v>1211</v>
      </c>
      <c r="C20" s="82" t="s">
        <v>814</v>
      </c>
      <c r="D20" s="82" t="s">
        <v>815</v>
      </c>
      <c r="E20" s="139"/>
      <c r="F20" s="86" t="s">
        <v>1212</v>
      </c>
      <c r="G20" s="14" t="s">
        <v>1156</v>
      </c>
    </row>
    <row r="21" spans="1:7" ht="24.95">
      <c r="A21" s="11">
        <f t="shared" si="1"/>
        <v>16</v>
      </c>
      <c r="B21" s="14" t="s">
        <v>1213</v>
      </c>
      <c r="C21" s="82" t="s">
        <v>814</v>
      </c>
      <c r="D21" s="82" t="s">
        <v>815</v>
      </c>
      <c r="E21" s="139"/>
      <c r="F21" s="86" t="s">
        <v>1214</v>
      </c>
      <c r="G21" s="14" t="s">
        <v>1159</v>
      </c>
    </row>
    <row r="22" spans="1:7" ht="37.5">
      <c r="A22" s="11">
        <f>A21+1</f>
        <v>17</v>
      </c>
      <c r="B22" s="14" t="s">
        <v>1080</v>
      </c>
      <c r="C22" s="82" t="s">
        <v>647</v>
      </c>
      <c r="D22" s="145">
        <v>1</v>
      </c>
      <c r="E22" s="139"/>
      <c r="F22" s="86" t="s">
        <v>1102</v>
      </c>
      <c r="G22" s="14" t="s">
        <v>1082</v>
      </c>
    </row>
    <row r="25" spans="1:7">
      <c r="A25" s="89"/>
    </row>
    <row r="31" spans="1:7">
      <c r="E31" s="2"/>
    </row>
    <row r="32" spans="1:7">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12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G89"/>
  <sheetViews>
    <sheetView workbookViewId="0">
      <selection activeCell="A11" sqref="A11"/>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Main!A24</f>
        <v>18</v>
      </c>
      <c r="B1" s="17" t="str">
        <f>Main!B24</f>
        <v>Interest</v>
      </c>
      <c r="C1" s="17"/>
      <c r="E1" s="19"/>
      <c r="G1" s="18" t="str">
        <f>CONCATENATE("File Name : ", Main!D24)</f>
        <v>File Name : interest.csv</v>
      </c>
    </row>
    <row r="2" spans="1:7">
      <c r="B2" s="17" t="str">
        <f>Main!C24</f>
        <v>ข้อมูลการจ่ายดอกเบี้ย</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24.95">
      <c r="A8" s="11">
        <f t="shared" ref="A8:A21" si="0">A7+1</f>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1125</v>
      </c>
      <c r="C10" s="82" t="s">
        <v>709</v>
      </c>
      <c r="D10" s="82" t="s">
        <v>710</v>
      </c>
      <c r="E10" s="82"/>
      <c r="F10" s="84" t="s">
        <v>1126</v>
      </c>
      <c r="G10" s="14" t="s">
        <v>1127</v>
      </c>
    </row>
    <row r="11" spans="1:7" ht="24.95">
      <c r="A11" s="11">
        <f>A10+1</f>
        <v>6</v>
      </c>
      <c r="B11" s="14" t="s">
        <v>1128</v>
      </c>
      <c r="C11" s="82" t="s">
        <v>709</v>
      </c>
      <c r="D11" s="82" t="s">
        <v>710</v>
      </c>
      <c r="E11" s="82"/>
      <c r="F11" s="86" t="s">
        <v>1129</v>
      </c>
      <c r="G11" s="14" t="s">
        <v>1130</v>
      </c>
    </row>
    <row r="12" spans="1:7" ht="50.1">
      <c r="A12" s="11">
        <f>A11+1</f>
        <v>7</v>
      </c>
      <c r="B12" s="14" t="s">
        <v>1131</v>
      </c>
      <c r="C12" s="82" t="s">
        <v>709</v>
      </c>
      <c r="D12" s="82" t="s">
        <v>710</v>
      </c>
      <c r="E12" s="139"/>
      <c r="F12" s="86" t="s">
        <v>1132</v>
      </c>
      <c r="G12" s="14" t="s">
        <v>1133</v>
      </c>
    </row>
    <row r="13" spans="1:7" ht="50.1">
      <c r="A13" s="11">
        <f>A12+1</f>
        <v>8</v>
      </c>
      <c r="B13" s="14" t="s">
        <v>1134</v>
      </c>
      <c r="C13" s="82" t="s">
        <v>709</v>
      </c>
      <c r="D13" s="82" t="s">
        <v>710</v>
      </c>
      <c r="E13" s="139"/>
      <c r="F13" s="86" t="s">
        <v>1135</v>
      </c>
      <c r="G13" s="14" t="s">
        <v>1136</v>
      </c>
    </row>
    <row r="14" spans="1:7" ht="24.95">
      <c r="A14" s="11">
        <f>A13+1</f>
        <v>9</v>
      </c>
      <c r="B14" s="14" t="s">
        <v>1068</v>
      </c>
      <c r="C14" s="82" t="s">
        <v>709</v>
      </c>
      <c r="D14" s="82" t="s">
        <v>710</v>
      </c>
      <c r="E14" s="139"/>
      <c r="F14" s="86" t="s">
        <v>1215</v>
      </c>
      <c r="G14" s="14" t="s">
        <v>1138</v>
      </c>
    </row>
    <row r="15" spans="1:7" ht="50.45">
      <c r="A15" s="11">
        <f t="shared" si="0"/>
        <v>10</v>
      </c>
      <c r="B15" s="14" t="s">
        <v>860</v>
      </c>
      <c r="C15" s="82" t="s">
        <v>650</v>
      </c>
      <c r="D15" s="82" t="s">
        <v>786</v>
      </c>
      <c r="E15" s="139"/>
      <c r="F15" s="86" t="s">
        <v>1216</v>
      </c>
      <c r="G15" s="14" t="s">
        <v>1217</v>
      </c>
    </row>
    <row r="16" spans="1:7" ht="50.45">
      <c r="A16" s="11">
        <f t="shared" si="0"/>
        <v>11</v>
      </c>
      <c r="B16" s="14" t="s">
        <v>1218</v>
      </c>
      <c r="C16" s="82" t="s">
        <v>650</v>
      </c>
      <c r="D16" s="82" t="s">
        <v>786</v>
      </c>
      <c r="E16" s="139"/>
      <c r="F16" s="86" t="s">
        <v>1219</v>
      </c>
      <c r="G16" s="14" t="s">
        <v>1220</v>
      </c>
    </row>
    <row r="17" spans="1:7" ht="24.95">
      <c r="A17" s="11">
        <f t="shared" si="0"/>
        <v>12</v>
      </c>
      <c r="B17" s="14" t="s">
        <v>1148</v>
      </c>
      <c r="C17" s="82" t="s">
        <v>814</v>
      </c>
      <c r="D17" s="82" t="s">
        <v>815</v>
      </c>
      <c r="E17" s="139"/>
      <c r="F17" s="86" t="s">
        <v>1221</v>
      </c>
      <c r="G17" s="14" t="s">
        <v>1222</v>
      </c>
    </row>
    <row r="18" spans="1:7" ht="24.95">
      <c r="A18" s="11">
        <f t="shared" si="0"/>
        <v>13</v>
      </c>
      <c r="B18" s="14" t="s">
        <v>1151</v>
      </c>
      <c r="C18" s="82" t="s">
        <v>814</v>
      </c>
      <c r="D18" s="82" t="s">
        <v>815</v>
      </c>
      <c r="E18" s="139"/>
      <c r="F18" s="86" t="s">
        <v>1223</v>
      </c>
      <c r="G18" s="14" t="s">
        <v>1224</v>
      </c>
    </row>
    <row r="19" spans="1:7" ht="24.95">
      <c r="A19" s="11">
        <f t="shared" si="0"/>
        <v>14</v>
      </c>
      <c r="B19" s="14" t="s">
        <v>1225</v>
      </c>
      <c r="C19" s="82" t="s">
        <v>814</v>
      </c>
      <c r="D19" s="82" t="s">
        <v>815</v>
      </c>
      <c r="E19" s="139"/>
      <c r="F19" s="86" t="s">
        <v>1226</v>
      </c>
      <c r="G19" s="14" t="s">
        <v>1181</v>
      </c>
    </row>
    <row r="20" spans="1:7" ht="24.95">
      <c r="A20" s="11">
        <f t="shared" si="0"/>
        <v>15</v>
      </c>
      <c r="B20" s="14" t="s">
        <v>1227</v>
      </c>
      <c r="C20" s="82" t="s">
        <v>814</v>
      </c>
      <c r="D20" s="82" t="s">
        <v>815</v>
      </c>
      <c r="E20" s="139"/>
      <c r="F20" s="86" t="s">
        <v>1228</v>
      </c>
      <c r="G20" s="14" t="s">
        <v>1184</v>
      </c>
    </row>
    <row r="21" spans="1:7" ht="37.5">
      <c r="A21" s="11">
        <f t="shared" si="0"/>
        <v>16</v>
      </c>
      <c r="B21" s="14" t="s">
        <v>1080</v>
      </c>
      <c r="C21" s="82" t="s">
        <v>647</v>
      </c>
      <c r="D21" s="145">
        <v>1</v>
      </c>
      <c r="E21" s="139"/>
      <c r="F21" s="86" t="s">
        <v>1102</v>
      </c>
      <c r="G21" s="14" t="s">
        <v>1082</v>
      </c>
    </row>
    <row r="24" spans="1:7">
      <c r="A24" s="101" t="s">
        <v>713</v>
      </c>
    </row>
    <row r="25" spans="1:7">
      <c r="B25" s="262" t="s">
        <v>1229</v>
      </c>
      <c r="C25" s="262"/>
      <c r="D25" s="262"/>
      <c r="E25" s="262"/>
      <c r="F25" s="259"/>
      <c r="G25" s="259"/>
    </row>
    <row r="26" spans="1:7">
      <c r="B26" s="262"/>
      <c r="C26" s="262"/>
      <c r="D26" s="262"/>
      <c r="E26" s="262"/>
      <c r="F26" s="259"/>
      <c r="G26" s="259"/>
    </row>
    <row r="27" spans="1:7">
      <c r="B27" s="2"/>
    </row>
    <row r="28" spans="1:7">
      <c r="A28" s="101" t="s">
        <v>1060</v>
      </c>
      <c r="B28" s="2"/>
    </row>
    <row r="29" spans="1:7">
      <c r="B29" s="262" t="s">
        <v>1230</v>
      </c>
      <c r="C29" s="262"/>
      <c r="D29" s="262"/>
      <c r="E29" s="262"/>
      <c r="F29" s="259"/>
      <c r="G29" s="259"/>
    </row>
    <row r="30" spans="1:7">
      <c r="B30" s="262"/>
      <c r="C30" s="262"/>
      <c r="D30" s="262"/>
      <c r="E30" s="262"/>
      <c r="F30" s="259"/>
      <c r="G30" s="259"/>
    </row>
    <row r="31" spans="1:7">
      <c r="B31" s="2"/>
      <c r="E31" s="2"/>
    </row>
    <row r="32" spans="1:7">
      <c r="E32" s="2"/>
    </row>
    <row r="33" spans="1:5">
      <c r="A33" s="89"/>
      <c r="E33" s="2"/>
    </row>
    <row r="34" spans="1:5">
      <c r="E34" s="2"/>
    </row>
    <row r="35" spans="1:5">
      <c r="A35" s="89"/>
      <c r="C35" s="2"/>
      <c r="D35" s="2"/>
      <c r="E35" s="2"/>
    </row>
    <row r="36" spans="1:5">
      <c r="C36" s="2"/>
      <c r="D36" s="2"/>
      <c r="E36" s="2"/>
    </row>
    <row r="37" spans="1:5">
      <c r="C37" s="2"/>
      <c r="D37" s="2"/>
      <c r="E37" s="2"/>
    </row>
    <row r="38" spans="1:5">
      <c r="E38" s="2"/>
    </row>
    <row r="39" spans="1:5">
      <c r="C39" s="89"/>
      <c r="E39" s="2"/>
    </row>
    <row r="40" spans="1:5">
      <c r="C40" s="89"/>
      <c r="E40" s="2"/>
    </row>
    <row r="41" spans="1:5">
      <c r="E41" s="2"/>
    </row>
    <row r="42" spans="1:5">
      <c r="E42" s="2"/>
    </row>
    <row r="43" spans="1:5">
      <c r="E43" s="2"/>
    </row>
    <row r="44" spans="1:5">
      <c r="E44" s="2"/>
    </row>
    <row r="45" spans="1:5">
      <c r="E45" s="2"/>
    </row>
    <row r="46" spans="1:5">
      <c r="E46" s="2"/>
    </row>
    <row r="47" spans="1:5">
      <c r="E47" s="2"/>
    </row>
    <row r="48" spans="1: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mergeCells count="4">
    <mergeCell ref="B25:G25"/>
    <mergeCell ref="B26:G26"/>
    <mergeCell ref="B29:G29"/>
    <mergeCell ref="B30:G30"/>
  </mergeCells>
  <phoneticPr fontId="0" type="noConversion"/>
  <hyperlinks>
    <hyperlink ref="G2" location="'version-history'!A1" display="&lt;&lt; main" xr:uid="{00000000-0004-0000-13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G89"/>
  <sheetViews>
    <sheetView topLeftCell="A9" workbookViewId="0">
      <selection activeCell="H18" sqref="H1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Main!A25</f>
        <v>19</v>
      </c>
      <c r="B1" s="17" t="str">
        <f>Main!B25</f>
        <v>Meeting</v>
      </c>
      <c r="C1" s="17"/>
      <c r="E1" s="19"/>
      <c r="G1" s="18" t="str">
        <f>CONCATENATE("File Name : ", Main!D25)</f>
        <v>File Name : meeting.csv</v>
      </c>
    </row>
    <row r="2" spans="1:7">
      <c r="B2" s="17" t="str">
        <f>Main!C25</f>
        <v>ข้อมูลการประชุม</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24.95">
      <c r="A8" s="11">
        <f t="shared" ref="A8:A23" si="0">A7+1</f>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1125</v>
      </c>
      <c r="C10" s="82" t="s">
        <v>709</v>
      </c>
      <c r="D10" s="82" t="s">
        <v>710</v>
      </c>
      <c r="E10" s="82"/>
      <c r="F10" s="84" t="s">
        <v>1126</v>
      </c>
      <c r="G10" s="14" t="s">
        <v>1127</v>
      </c>
    </row>
    <row r="11" spans="1:7" ht="24.95">
      <c r="A11" s="11">
        <f>A10+1</f>
        <v>6</v>
      </c>
      <c r="B11" s="14" t="s">
        <v>1128</v>
      </c>
      <c r="C11" s="82" t="s">
        <v>709</v>
      </c>
      <c r="D11" s="82" t="s">
        <v>710</v>
      </c>
      <c r="E11" s="82"/>
      <c r="F11" s="86" t="s">
        <v>1129</v>
      </c>
      <c r="G11" s="14" t="s">
        <v>1130</v>
      </c>
    </row>
    <row r="12" spans="1:7" ht="50.1">
      <c r="A12" s="11">
        <f>A11+1</f>
        <v>7</v>
      </c>
      <c r="B12" s="14" t="s">
        <v>1131</v>
      </c>
      <c r="C12" s="82" t="s">
        <v>709</v>
      </c>
      <c r="D12" s="82" t="s">
        <v>710</v>
      </c>
      <c r="E12" s="139"/>
      <c r="F12" s="86" t="s">
        <v>1132</v>
      </c>
      <c r="G12" s="14" t="s">
        <v>1133</v>
      </c>
    </row>
    <row r="13" spans="1:7" ht="50.1">
      <c r="A13" s="11">
        <f>A12+1</f>
        <v>8</v>
      </c>
      <c r="B13" s="14" t="s">
        <v>1134</v>
      </c>
      <c r="C13" s="82" t="s">
        <v>709</v>
      </c>
      <c r="D13" s="82" t="s">
        <v>710</v>
      </c>
      <c r="E13" s="139"/>
      <c r="F13" s="86" t="s">
        <v>1135</v>
      </c>
      <c r="G13" s="14" t="s">
        <v>1136</v>
      </c>
    </row>
    <row r="14" spans="1:7" ht="24.95">
      <c r="A14" s="11">
        <f>A13+1</f>
        <v>9</v>
      </c>
      <c r="B14" s="14" t="s">
        <v>1068</v>
      </c>
      <c r="C14" s="82" t="s">
        <v>709</v>
      </c>
      <c r="D14" s="82" t="s">
        <v>710</v>
      </c>
      <c r="E14" s="139"/>
      <c r="F14" s="86" t="s">
        <v>1231</v>
      </c>
      <c r="G14" s="14" t="s">
        <v>1070</v>
      </c>
    </row>
    <row r="15" spans="1:7" ht="24.95">
      <c r="A15" s="11">
        <f t="shared" si="0"/>
        <v>10</v>
      </c>
      <c r="B15" s="14" t="s">
        <v>1232</v>
      </c>
      <c r="C15" s="82" t="s">
        <v>814</v>
      </c>
      <c r="D15" s="82" t="s">
        <v>815</v>
      </c>
      <c r="E15" s="139"/>
      <c r="F15" s="86" t="s">
        <v>1233</v>
      </c>
      <c r="G15" s="14" t="s">
        <v>1234</v>
      </c>
    </row>
    <row r="16" spans="1:7">
      <c r="A16" s="11">
        <f t="shared" si="0"/>
        <v>11</v>
      </c>
      <c r="B16" s="14" t="s">
        <v>1235</v>
      </c>
      <c r="C16" s="82" t="s">
        <v>647</v>
      </c>
      <c r="D16" s="82">
        <v>250</v>
      </c>
      <c r="E16" s="139"/>
      <c r="F16" s="86" t="s">
        <v>1236</v>
      </c>
      <c r="G16" s="14" t="s">
        <v>1237</v>
      </c>
    </row>
    <row r="17" spans="1:7">
      <c r="A17" s="11">
        <f t="shared" si="0"/>
        <v>12</v>
      </c>
      <c r="B17" s="14" t="s">
        <v>1238</v>
      </c>
      <c r="C17" s="82" t="s">
        <v>647</v>
      </c>
      <c r="D17" s="82">
        <v>250</v>
      </c>
      <c r="E17" s="139"/>
      <c r="F17" s="86" t="s">
        <v>1239</v>
      </c>
      <c r="G17" s="14" t="s">
        <v>1240</v>
      </c>
    </row>
    <row r="18" spans="1:7">
      <c r="A18" s="11">
        <f t="shared" si="0"/>
        <v>13</v>
      </c>
      <c r="B18" s="14" t="s">
        <v>1241</v>
      </c>
      <c r="C18" s="82" t="s">
        <v>647</v>
      </c>
      <c r="D18" s="82">
        <v>250</v>
      </c>
      <c r="E18" s="139"/>
      <c r="F18" s="86" t="s">
        <v>1242</v>
      </c>
      <c r="G18" s="14" t="s">
        <v>1243</v>
      </c>
    </row>
    <row r="19" spans="1:7">
      <c r="A19" s="11">
        <f t="shared" si="0"/>
        <v>14</v>
      </c>
      <c r="B19" s="14" t="s">
        <v>1244</v>
      </c>
      <c r="C19" s="82" t="s">
        <v>647</v>
      </c>
      <c r="D19" s="82">
        <v>250</v>
      </c>
      <c r="E19" s="139"/>
      <c r="F19" s="86" t="s">
        <v>1245</v>
      </c>
      <c r="G19" s="14" t="s">
        <v>1246</v>
      </c>
    </row>
    <row r="20" spans="1:7">
      <c r="A20" s="11">
        <f t="shared" si="0"/>
        <v>15</v>
      </c>
      <c r="B20" s="14" t="s">
        <v>1247</v>
      </c>
      <c r="C20" s="82" t="s">
        <v>647</v>
      </c>
      <c r="D20" s="82">
        <v>250</v>
      </c>
      <c r="E20" s="139"/>
      <c r="F20" s="86" t="s">
        <v>1248</v>
      </c>
      <c r="G20" s="14" t="s">
        <v>1249</v>
      </c>
    </row>
    <row r="21" spans="1:7">
      <c r="A21" s="11">
        <f t="shared" si="0"/>
        <v>16</v>
      </c>
      <c r="B21" s="14" t="s">
        <v>1250</v>
      </c>
      <c r="C21" s="82" t="s">
        <v>647</v>
      </c>
      <c r="D21" s="82">
        <v>250</v>
      </c>
      <c r="E21" s="139"/>
      <c r="F21" s="86" t="s">
        <v>1251</v>
      </c>
      <c r="G21" s="14" t="s">
        <v>1252</v>
      </c>
    </row>
    <row r="22" spans="1:7" ht="50.1">
      <c r="A22" s="11">
        <f t="shared" si="0"/>
        <v>17</v>
      </c>
      <c r="B22" s="14" t="s">
        <v>1253</v>
      </c>
      <c r="C22" s="82" t="s">
        <v>647</v>
      </c>
      <c r="D22" s="82">
        <v>1</v>
      </c>
      <c r="E22" s="139"/>
      <c r="F22" s="86" t="s">
        <v>1254</v>
      </c>
      <c r="G22" s="14" t="s">
        <v>1255</v>
      </c>
    </row>
    <row r="23" spans="1:7" ht="37.5">
      <c r="A23" s="11">
        <f t="shared" si="0"/>
        <v>18</v>
      </c>
      <c r="B23" s="14" t="s">
        <v>1080</v>
      </c>
      <c r="C23" s="82" t="s">
        <v>647</v>
      </c>
      <c r="D23" s="145">
        <v>1</v>
      </c>
      <c r="E23" s="139"/>
      <c r="F23" s="86" t="s">
        <v>1102</v>
      </c>
      <c r="G23" s="14" t="s">
        <v>1082</v>
      </c>
    </row>
    <row r="24" spans="1:7">
      <c r="A24" s="89"/>
    </row>
    <row r="31" spans="1:7">
      <c r="E31" s="2"/>
    </row>
    <row r="32" spans="1:7">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14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dimension ref="A1:G89"/>
  <sheetViews>
    <sheetView workbookViewId="0">
      <selection activeCell="A16" sqref="A16:XFD16"/>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Main!A26</f>
        <v>20</v>
      </c>
      <c r="B1" s="17" t="str">
        <f>Main!B26</f>
        <v>No Dividend Payment  (Nodvd.dat)</v>
      </c>
      <c r="C1" s="17"/>
      <c r="E1" s="19"/>
      <c r="G1" s="18" t="str">
        <f>CONCATENATE("File Name : ", Main!D26)</f>
        <v>File Name : nodvd.csv</v>
      </c>
    </row>
    <row r="2" spans="1:7">
      <c r="B2" s="17" t="str">
        <f>Main!C26</f>
        <v>ข้อมูลไม่จ่ายปันผล</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24.95">
      <c r="A8" s="11">
        <f t="shared" ref="A8:A13" si="0">A7+1</f>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1068</v>
      </c>
      <c r="C10" s="82" t="s">
        <v>709</v>
      </c>
      <c r="D10" s="82" t="s">
        <v>710</v>
      </c>
      <c r="E10" s="82"/>
      <c r="F10" s="84" t="s">
        <v>1256</v>
      </c>
      <c r="G10" s="14" t="s">
        <v>1070</v>
      </c>
    </row>
    <row r="11" spans="1:7" ht="24.95">
      <c r="A11" s="11">
        <f t="shared" si="0"/>
        <v>6</v>
      </c>
      <c r="B11" s="14" t="s">
        <v>1257</v>
      </c>
      <c r="C11" s="82" t="s">
        <v>709</v>
      </c>
      <c r="D11" s="82" t="s">
        <v>710</v>
      </c>
      <c r="E11" s="82"/>
      <c r="F11" s="86" t="s">
        <v>1258</v>
      </c>
      <c r="G11" s="14" t="s">
        <v>1259</v>
      </c>
    </row>
    <row r="12" spans="1:7">
      <c r="A12" s="11">
        <f t="shared" si="0"/>
        <v>7</v>
      </c>
      <c r="B12" s="14" t="s">
        <v>1182</v>
      </c>
      <c r="C12" s="82" t="s">
        <v>709</v>
      </c>
      <c r="D12" s="82" t="s">
        <v>710</v>
      </c>
      <c r="E12" s="139"/>
      <c r="F12" s="86" t="s">
        <v>1260</v>
      </c>
      <c r="G12" s="14" t="s">
        <v>1261</v>
      </c>
    </row>
    <row r="13" spans="1:7" ht="24.95">
      <c r="A13" s="11">
        <f t="shared" si="0"/>
        <v>8</v>
      </c>
      <c r="B13" s="14" t="s">
        <v>1262</v>
      </c>
      <c r="C13" s="82" t="s">
        <v>647</v>
      </c>
      <c r="D13" s="82">
        <v>200</v>
      </c>
      <c r="E13" s="139"/>
      <c r="F13" s="86" t="s">
        <v>1263</v>
      </c>
      <c r="G13" s="14" t="s">
        <v>1264</v>
      </c>
    </row>
    <row r="14" spans="1:7" ht="24.95">
      <c r="A14" s="11">
        <f>A13+1</f>
        <v>9</v>
      </c>
      <c r="B14" s="14" t="s">
        <v>1265</v>
      </c>
      <c r="C14" s="82" t="s">
        <v>647</v>
      </c>
      <c r="D14" s="82">
        <v>200</v>
      </c>
      <c r="E14" s="139"/>
      <c r="F14" s="86" t="s">
        <v>1266</v>
      </c>
      <c r="G14" s="14" t="s">
        <v>1267</v>
      </c>
    </row>
    <row r="15" spans="1:7" ht="37.5">
      <c r="A15" s="11">
        <f>A14+1</f>
        <v>10</v>
      </c>
      <c r="B15" s="14" t="s">
        <v>1080</v>
      </c>
      <c r="C15" s="82" t="s">
        <v>647</v>
      </c>
      <c r="D15" s="145">
        <v>1</v>
      </c>
      <c r="E15" s="139"/>
      <c r="F15" s="86" t="s">
        <v>1102</v>
      </c>
      <c r="G15" s="14" t="s">
        <v>1082</v>
      </c>
    </row>
    <row r="16" spans="1:7">
      <c r="A16" s="89"/>
    </row>
    <row r="31" spans="5:5">
      <c r="E31" s="2"/>
    </row>
    <row r="32" spans="5:5">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15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dimension ref="A1:G89"/>
  <sheetViews>
    <sheetView workbookViewId="0"/>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28515625" style="15" customWidth="1"/>
    <col min="8" max="16384" width="29.140625" style="15"/>
  </cols>
  <sheetData>
    <row r="1" spans="1:7" s="3" customFormat="1">
      <c r="A1" s="17">
        <f>Main!A27</f>
        <v>21</v>
      </c>
      <c r="B1" s="17" t="str">
        <f>Main!B27</f>
        <v>Other Capital Increase</v>
      </c>
      <c r="C1" s="17"/>
      <c r="E1" s="19"/>
      <c r="G1" s="18" t="str">
        <f>CONCATENATE("File Name : ", Main!D27)</f>
        <v>File Name : othercap.csv</v>
      </c>
    </row>
    <row r="2" spans="1:7">
      <c r="B2" s="17" t="str">
        <f>Main!C27</f>
        <v xml:space="preserve">ข้อมูลการเพิ่มทุนอื่น </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24.95">
      <c r="A8" s="11">
        <f t="shared" ref="A8:A16" si="0">A7+1</f>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1068</v>
      </c>
      <c r="C10" s="82" t="s">
        <v>709</v>
      </c>
      <c r="D10" s="82" t="s">
        <v>710</v>
      </c>
      <c r="E10" s="82"/>
      <c r="F10" s="84" t="s">
        <v>1268</v>
      </c>
      <c r="G10" s="14" t="s">
        <v>1070</v>
      </c>
    </row>
    <row r="11" spans="1:7" ht="50.45">
      <c r="A11" s="11">
        <f t="shared" si="0"/>
        <v>6</v>
      </c>
      <c r="B11" s="14" t="s">
        <v>993</v>
      </c>
      <c r="C11" s="82" t="s">
        <v>650</v>
      </c>
      <c r="D11" s="82" t="s">
        <v>786</v>
      </c>
      <c r="E11" s="82"/>
      <c r="F11" s="86" t="s">
        <v>1269</v>
      </c>
      <c r="G11" s="14" t="s">
        <v>1270</v>
      </c>
    </row>
    <row r="12" spans="1:7" ht="24.95">
      <c r="A12" s="11">
        <f t="shared" si="0"/>
        <v>7</v>
      </c>
      <c r="B12" s="14" t="s">
        <v>1167</v>
      </c>
      <c r="C12" s="82" t="s">
        <v>650</v>
      </c>
      <c r="D12" s="82" t="s">
        <v>651</v>
      </c>
      <c r="E12" s="139"/>
      <c r="F12" s="86" t="s">
        <v>1271</v>
      </c>
      <c r="G12" s="14" t="s">
        <v>1272</v>
      </c>
    </row>
    <row r="13" spans="1:7" ht="37.5">
      <c r="A13" s="11">
        <f t="shared" si="0"/>
        <v>8</v>
      </c>
      <c r="B13" s="14" t="s">
        <v>1273</v>
      </c>
      <c r="C13" s="82" t="s">
        <v>647</v>
      </c>
      <c r="D13" s="82">
        <v>2</v>
      </c>
      <c r="E13" s="139"/>
      <c r="F13" s="86" t="s">
        <v>1274</v>
      </c>
      <c r="G13" s="14" t="s">
        <v>1274</v>
      </c>
    </row>
    <row r="14" spans="1:7" ht="24.95">
      <c r="A14" s="11">
        <f t="shared" si="0"/>
        <v>9</v>
      </c>
      <c r="B14" s="14" t="s">
        <v>1145</v>
      </c>
      <c r="C14" s="82" t="s">
        <v>709</v>
      </c>
      <c r="D14" s="82" t="s">
        <v>710</v>
      </c>
      <c r="E14" s="139"/>
      <c r="F14" s="86" t="s">
        <v>1146</v>
      </c>
      <c r="G14" s="14" t="s">
        <v>1147</v>
      </c>
    </row>
    <row r="15" spans="1:7" ht="24.95">
      <c r="A15" s="11">
        <f t="shared" si="0"/>
        <v>10</v>
      </c>
      <c r="B15" s="14" t="s">
        <v>1148</v>
      </c>
      <c r="C15" s="82" t="s">
        <v>814</v>
      </c>
      <c r="D15" s="82" t="s">
        <v>815</v>
      </c>
      <c r="E15" s="139"/>
      <c r="F15" s="86" t="s">
        <v>1275</v>
      </c>
      <c r="G15" s="14" t="s">
        <v>1276</v>
      </c>
    </row>
    <row r="16" spans="1:7" ht="24.95">
      <c r="A16" s="11">
        <f t="shared" si="0"/>
        <v>11</v>
      </c>
      <c r="B16" s="14" t="s">
        <v>1151</v>
      </c>
      <c r="C16" s="82" t="s">
        <v>814</v>
      </c>
      <c r="D16" s="82" t="s">
        <v>815</v>
      </c>
      <c r="E16" s="139"/>
      <c r="F16" s="86" t="s">
        <v>1277</v>
      </c>
      <c r="G16" s="14" t="s">
        <v>1278</v>
      </c>
    </row>
    <row r="17" spans="1:7">
      <c r="A17" s="11">
        <f>A16+1</f>
        <v>12</v>
      </c>
      <c r="B17" s="14" t="s">
        <v>1279</v>
      </c>
      <c r="C17" s="82" t="s">
        <v>647</v>
      </c>
      <c r="D17" s="82">
        <v>200</v>
      </c>
      <c r="E17" s="139"/>
      <c r="F17" s="86" t="s">
        <v>1280</v>
      </c>
      <c r="G17" s="14" t="s">
        <v>1281</v>
      </c>
    </row>
    <row r="18" spans="1:7">
      <c r="A18" s="11">
        <f>A17+1</f>
        <v>13</v>
      </c>
      <c r="B18" s="14" t="s">
        <v>1282</v>
      </c>
      <c r="C18" s="82" t="s">
        <v>647</v>
      </c>
      <c r="D18" s="82">
        <v>200</v>
      </c>
      <c r="E18" s="139"/>
      <c r="F18" s="86" t="s">
        <v>1283</v>
      </c>
      <c r="G18" s="14" t="s">
        <v>1284</v>
      </c>
    </row>
    <row r="19" spans="1:7" ht="37.5">
      <c r="A19" s="11">
        <f>A18+1</f>
        <v>14</v>
      </c>
      <c r="B19" s="14" t="s">
        <v>1080</v>
      </c>
      <c r="C19" s="82" t="s">
        <v>647</v>
      </c>
      <c r="D19" s="145">
        <v>1</v>
      </c>
      <c r="E19" s="139"/>
      <c r="F19" s="86" t="s">
        <v>1102</v>
      </c>
      <c r="G19" s="14" t="s">
        <v>1082</v>
      </c>
    </row>
    <row r="31" spans="1:7">
      <c r="E31" s="2"/>
    </row>
    <row r="32" spans="1:7">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16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50"/>
  <dimension ref="A1:G89"/>
  <sheetViews>
    <sheetView workbookViewId="0">
      <selection activeCell="A19" sqref="A19:XFD19"/>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Main!A28</f>
        <v>22</v>
      </c>
      <c r="B1" s="17" t="str">
        <f>Main!B28</f>
        <v>Principal</v>
      </c>
      <c r="C1" s="17"/>
      <c r="E1" s="19"/>
      <c r="G1" s="18" t="str">
        <f>CONCATENATE("File Name : ", Main!D28)</f>
        <v>File Name : principl.csv</v>
      </c>
    </row>
    <row r="2" spans="1:7">
      <c r="B2" s="17" t="str">
        <f>Main!C28</f>
        <v>ข้อมูลการจ่ายคืนเงินต้น</v>
      </c>
      <c r="E2" s="20"/>
      <c r="G2" s="9" t="s">
        <v>619</v>
      </c>
    </row>
    <row r="3" spans="1:7">
      <c r="E3" s="20"/>
    </row>
    <row r="4" spans="1:7" s="20" customFormat="1" ht="37.5">
      <c r="A4" s="81"/>
      <c r="B4" s="10" t="s">
        <v>642</v>
      </c>
      <c r="C4" s="10" t="s">
        <v>643</v>
      </c>
      <c r="D4" s="10" t="s">
        <v>644</v>
      </c>
      <c r="E4" s="10" t="s">
        <v>645</v>
      </c>
      <c r="F4" s="10" t="s">
        <v>5</v>
      </c>
      <c r="G4" s="10" t="s">
        <v>5</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 t="shared" ref="A7:A18" si="0">A6+1</f>
        <v>2</v>
      </c>
      <c r="B7" s="14" t="s">
        <v>755</v>
      </c>
      <c r="C7" s="82" t="s">
        <v>650</v>
      </c>
      <c r="D7" s="82" t="s">
        <v>651</v>
      </c>
      <c r="E7" s="82">
        <v>1</v>
      </c>
      <c r="F7" s="86" t="s">
        <v>756</v>
      </c>
      <c r="G7" s="14" t="s">
        <v>757</v>
      </c>
    </row>
    <row r="8" spans="1:7" ht="24.95">
      <c r="A8" s="11">
        <f t="shared" si="0"/>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1125</v>
      </c>
      <c r="C10" s="82" t="s">
        <v>709</v>
      </c>
      <c r="D10" s="82" t="s">
        <v>710</v>
      </c>
      <c r="E10" s="82"/>
      <c r="F10" s="84" t="s">
        <v>1126</v>
      </c>
      <c r="G10" s="14" t="s">
        <v>1127</v>
      </c>
    </row>
    <row r="11" spans="1:7" ht="24.95">
      <c r="A11" s="11">
        <f>A10+1</f>
        <v>6</v>
      </c>
      <c r="B11" s="14" t="s">
        <v>1128</v>
      </c>
      <c r="C11" s="82" t="s">
        <v>709</v>
      </c>
      <c r="D11" s="82" t="s">
        <v>710</v>
      </c>
      <c r="E11" s="82"/>
      <c r="F11" s="86" t="s">
        <v>1129</v>
      </c>
      <c r="G11" s="14" t="s">
        <v>1130</v>
      </c>
    </row>
    <row r="12" spans="1:7" ht="50.1">
      <c r="A12" s="11">
        <f>A11+1</f>
        <v>7</v>
      </c>
      <c r="B12" s="14" t="s">
        <v>1131</v>
      </c>
      <c r="C12" s="82" t="s">
        <v>709</v>
      </c>
      <c r="D12" s="82" t="s">
        <v>710</v>
      </c>
      <c r="E12" s="139"/>
      <c r="F12" s="86" t="s">
        <v>1132</v>
      </c>
      <c r="G12" s="14" t="s">
        <v>1133</v>
      </c>
    </row>
    <row r="13" spans="1:7" ht="50.1">
      <c r="A13" s="11">
        <f>A12+1</f>
        <v>8</v>
      </c>
      <c r="B13" s="14" t="s">
        <v>1134</v>
      </c>
      <c r="C13" s="82" t="s">
        <v>709</v>
      </c>
      <c r="D13" s="82" t="s">
        <v>710</v>
      </c>
      <c r="E13" s="139"/>
      <c r="F13" s="86" t="s">
        <v>1135</v>
      </c>
      <c r="G13" s="14" t="s">
        <v>1136</v>
      </c>
    </row>
    <row r="14" spans="1:7" ht="24.95">
      <c r="A14" s="11">
        <f>A13+1</f>
        <v>9</v>
      </c>
      <c r="B14" s="14" t="s">
        <v>1068</v>
      </c>
      <c r="C14" s="82" t="s">
        <v>709</v>
      </c>
      <c r="D14" s="82" t="s">
        <v>710</v>
      </c>
      <c r="E14" s="139"/>
      <c r="F14" s="86" t="s">
        <v>1215</v>
      </c>
      <c r="G14" s="14" t="s">
        <v>1138</v>
      </c>
    </row>
    <row r="15" spans="1:7" ht="50.45">
      <c r="A15" s="11">
        <f t="shared" si="0"/>
        <v>10</v>
      </c>
      <c r="B15" s="14" t="s">
        <v>1285</v>
      </c>
      <c r="C15" s="82" t="s">
        <v>650</v>
      </c>
      <c r="D15" s="82" t="s">
        <v>786</v>
      </c>
      <c r="E15" s="139"/>
      <c r="F15" s="86" t="s">
        <v>1286</v>
      </c>
      <c r="G15" s="14" t="s">
        <v>1287</v>
      </c>
    </row>
    <row r="16" spans="1:7" ht="24.95">
      <c r="A16" s="11">
        <f t="shared" si="0"/>
        <v>11</v>
      </c>
      <c r="B16" s="14" t="s">
        <v>1148</v>
      </c>
      <c r="C16" s="82" t="s">
        <v>814</v>
      </c>
      <c r="D16" s="82" t="s">
        <v>815</v>
      </c>
      <c r="E16" s="139"/>
      <c r="F16" s="86" t="s">
        <v>1221</v>
      </c>
      <c r="G16" s="14" t="s">
        <v>1288</v>
      </c>
    </row>
    <row r="17" spans="1:7" ht="24.95">
      <c r="A17" s="11">
        <f t="shared" si="0"/>
        <v>12</v>
      </c>
      <c r="B17" s="14" t="s">
        <v>1151</v>
      </c>
      <c r="C17" s="82" t="s">
        <v>814</v>
      </c>
      <c r="D17" s="82" t="s">
        <v>815</v>
      </c>
      <c r="E17" s="139"/>
      <c r="F17" s="86" t="s">
        <v>1223</v>
      </c>
      <c r="G17" s="14" t="s">
        <v>1289</v>
      </c>
    </row>
    <row r="18" spans="1:7" ht="37.5">
      <c r="A18" s="11">
        <f t="shared" si="0"/>
        <v>13</v>
      </c>
      <c r="B18" s="14" t="s">
        <v>1080</v>
      </c>
      <c r="C18" s="82" t="s">
        <v>647</v>
      </c>
      <c r="D18" s="145">
        <v>1</v>
      </c>
      <c r="E18" s="139"/>
      <c r="F18" s="86" t="s">
        <v>1102</v>
      </c>
      <c r="G18" s="14" t="s">
        <v>1082</v>
      </c>
    </row>
    <row r="21" spans="1:7">
      <c r="A21" s="101" t="s">
        <v>713</v>
      </c>
    </row>
    <row r="22" spans="1:7">
      <c r="B22" s="262" t="s">
        <v>1290</v>
      </c>
      <c r="C22" s="262"/>
      <c r="D22" s="262"/>
      <c r="E22" s="262"/>
      <c r="F22" s="259"/>
      <c r="G22" s="259"/>
    </row>
    <row r="23" spans="1:7">
      <c r="B23" s="262"/>
      <c r="C23" s="262"/>
      <c r="D23" s="262"/>
      <c r="E23" s="262"/>
      <c r="F23" s="259"/>
      <c r="G23" s="259"/>
    </row>
    <row r="24" spans="1:7">
      <c r="B24" s="2"/>
    </row>
    <row r="25" spans="1:7">
      <c r="A25" s="101" t="s">
        <v>1060</v>
      </c>
      <c r="B25" s="2"/>
      <c r="C25" s="2"/>
      <c r="D25" s="2"/>
      <c r="E25" s="2"/>
    </row>
    <row r="26" spans="1:7">
      <c r="B26" s="262" t="s">
        <v>1291</v>
      </c>
      <c r="C26" s="262"/>
      <c r="D26" s="262"/>
      <c r="E26" s="262"/>
      <c r="F26" s="259"/>
      <c r="G26" s="259"/>
    </row>
    <row r="31" spans="1:7">
      <c r="E31" s="2"/>
    </row>
    <row r="32" spans="1:7">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mergeCells count="3">
    <mergeCell ref="B22:G22"/>
    <mergeCell ref="B23:G23"/>
    <mergeCell ref="B26:G26"/>
  </mergeCells>
  <phoneticPr fontId="0" type="noConversion"/>
  <hyperlinks>
    <hyperlink ref="G2" location="'version-history'!A1" display="&lt;&lt; main" xr:uid="{00000000-0004-0000-1700-000000000000}"/>
  </hyperlink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dimension ref="A1:G89"/>
  <sheetViews>
    <sheetView workbookViewId="0">
      <selection activeCell="F11" sqref="F11"/>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Main!A29</f>
        <v>23</v>
      </c>
      <c r="B1" s="17" t="str">
        <f>Main!B29</f>
        <v>Rights</v>
      </c>
      <c r="C1" s="17"/>
      <c r="E1" s="19"/>
      <c r="G1" s="18" t="str">
        <f>CONCATENATE("File Name : ", Main!D29)</f>
        <v>File Name : rights.csv</v>
      </c>
    </row>
    <row r="2" spans="1:7">
      <c r="B2" s="17" t="str">
        <f>Main!C29</f>
        <v>ข้อมูลการจองซื้อหุ้นเพิ่มทุน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24.95">
      <c r="A8" s="11">
        <f t="shared" ref="A8:A26" si="0">A7+1</f>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1125</v>
      </c>
      <c r="C10" s="82" t="s">
        <v>709</v>
      </c>
      <c r="D10" s="82" t="s">
        <v>710</v>
      </c>
      <c r="E10" s="82"/>
      <c r="F10" s="84" t="s">
        <v>1126</v>
      </c>
      <c r="G10" s="14" t="s">
        <v>1127</v>
      </c>
    </row>
    <row r="11" spans="1:7" ht="24.95">
      <c r="A11" s="11">
        <f t="shared" ref="A11:A16" si="1">A10+1</f>
        <v>6</v>
      </c>
      <c r="B11" s="14" t="s">
        <v>1128</v>
      </c>
      <c r="C11" s="82" t="s">
        <v>709</v>
      </c>
      <c r="D11" s="82" t="s">
        <v>710</v>
      </c>
      <c r="E11" s="82"/>
      <c r="F11" s="86" t="s">
        <v>1129</v>
      </c>
      <c r="G11" s="14" t="s">
        <v>1130</v>
      </c>
    </row>
    <row r="12" spans="1:7" ht="50.1">
      <c r="A12" s="11">
        <f t="shared" si="1"/>
        <v>7</v>
      </c>
      <c r="B12" s="14" t="s">
        <v>1131</v>
      </c>
      <c r="C12" s="82" t="s">
        <v>709</v>
      </c>
      <c r="D12" s="82" t="s">
        <v>710</v>
      </c>
      <c r="E12" s="139"/>
      <c r="F12" s="86" t="s">
        <v>1132</v>
      </c>
      <c r="G12" s="14" t="s">
        <v>1133</v>
      </c>
    </row>
    <row r="13" spans="1:7" ht="50.1">
      <c r="A13" s="11">
        <f t="shared" si="1"/>
        <v>8</v>
      </c>
      <c r="B13" s="14" t="s">
        <v>1134</v>
      </c>
      <c r="C13" s="82" t="s">
        <v>709</v>
      </c>
      <c r="D13" s="82" t="s">
        <v>710</v>
      </c>
      <c r="E13" s="139"/>
      <c r="F13" s="86" t="s">
        <v>1135</v>
      </c>
      <c r="G13" s="14" t="s">
        <v>1136</v>
      </c>
    </row>
    <row r="14" spans="1:7" ht="24.95">
      <c r="A14" s="11">
        <f t="shared" si="1"/>
        <v>9</v>
      </c>
      <c r="B14" s="14" t="s">
        <v>1068</v>
      </c>
      <c r="C14" s="82" t="s">
        <v>709</v>
      </c>
      <c r="D14" s="82" t="s">
        <v>710</v>
      </c>
      <c r="E14" s="139"/>
      <c r="F14" s="86" t="s">
        <v>1292</v>
      </c>
      <c r="G14" s="14" t="s">
        <v>1070</v>
      </c>
    </row>
    <row r="15" spans="1:7" ht="50.45">
      <c r="A15" s="11">
        <f t="shared" si="1"/>
        <v>10</v>
      </c>
      <c r="B15" s="14" t="s">
        <v>1293</v>
      </c>
      <c r="C15" s="82" t="s">
        <v>647</v>
      </c>
      <c r="D15" s="82">
        <v>33</v>
      </c>
      <c r="E15" s="139"/>
      <c r="F15" s="86" t="s">
        <v>1294</v>
      </c>
      <c r="G15" s="14" t="s">
        <v>1295</v>
      </c>
    </row>
    <row r="16" spans="1:7" ht="50.45">
      <c r="A16" s="11">
        <f t="shared" si="1"/>
        <v>11</v>
      </c>
      <c r="B16" s="14" t="s">
        <v>993</v>
      </c>
      <c r="C16" s="82" t="s">
        <v>650</v>
      </c>
      <c r="D16" s="82" t="s">
        <v>786</v>
      </c>
      <c r="E16" s="139"/>
      <c r="F16" s="86" t="s">
        <v>1296</v>
      </c>
      <c r="G16" s="14" t="s">
        <v>1297</v>
      </c>
    </row>
    <row r="17" spans="1:7" ht="24.95">
      <c r="A17" s="11">
        <f t="shared" si="0"/>
        <v>12</v>
      </c>
      <c r="B17" s="14" t="s">
        <v>1167</v>
      </c>
      <c r="C17" s="82" t="s">
        <v>650</v>
      </c>
      <c r="D17" s="82" t="s">
        <v>651</v>
      </c>
      <c r="E17" s="139"/>
      <c r="F17" s="86" t="s">
        <v>1271</v>
      </c>
      <c r="G17" s="14" t="s">
        <v>1272</v>
      </c>
    </row>
    <row r="18" spans="1:7" ht="137.44999999999999">
      <c r="A18" s="11">
        <f t="shared" si="0"/>
        <v>13</v>
      </c>
      <c r="B18" s="14" t="s">
        <v>1298</v>
      </c>
      <c r="C18" s="82" t="s">
        <v>647</v>
      </c>
      <c r="D18" s="82">
        <v>1</v>
      </c>
      <c r="E18" s="139"/>
      <c r="F18" s="86" t="s">
        <v>1299</v>
      </c>
      <c r="G18" s="14" t="s">
        <v>1300</v>
      </c>
    </row>
    <row r="19" spans="1:7" ht="24.95">
      <c r="A19" s="11">
        <f>A16+1</f>
        <v>12</v>
      </c>
      <c r="B19" s="14" t="s">
        <v>1145</v>
      </c>
      <c r="C19" s="82" t="s">
        <v>709</v>
      </c>
      <c r="D19" s="82" t="s">
        <v>710</v>
      </c>
      <c r="E19" s="139"/>
      <c r="F19" s="86" t="s">
        <v>1301</v>
      </c>
      <c r="G19" s="14" t="s">
        <v>1147</v>
      </c>
    </row>
    <row r="20" spans="1:7" ht="24.95">
      <c r="A20" s="11">
        <f t="shared" si="0"/>
        <v>13</v>
      </c>
      <c r="B20" s="14" t="s">
        <v>1302</v>
      </c>
      <c r="C20" s="82" t="s">
        <v>814</v>
      </c>
      <c r="D20" s="82" t="s">
        <v>815</v>
      </c>
      <c r="E20" s="139"/>
      <c r="F20" s="86" t="s">
        <v>1303</v>
      </c>
      <c r="G20" s="14" t="s">
        <v>1304</v>
      </c>
    </row>
    <row r="21" spans="1:7" ht="24.95">
      <c r="A21" s="11">
        <f t="shared" si="0"/>
        <v>14</v>
      </c>
      <c r="B21" s="14" t="s">
        <v>1305</v>
      </c>
      <c r="C21" s="82" t="s">
        <v>814</v>
      </c>
      <c r="D21" s="82" t="s">
        <v>815</v>
      </c>
      <c r="E21" s="139"/>
      <c r="F21" s="86" t="s">
        <v>1306</v>
      </c>
      <c r="G21" s="14" t="s">
        <v>1307</v>
      </c>
    </row>
    <row r="22" spans="1:7" ht="37.5">
      <c r="A22" s="11">
        <f t="shared" si="0"/>
        <v>15</v>
      </c>
      <c r="B22" s="14" t="s">
        <v>1080</v>
      </c>
      <c r="C22" s="82" t="s">
        <v>647</v>
      </c>
      <c r="D22" s="145">
        <v>1</v>
      </c>
      <c r="E22" s="139"/>
      <c r="F22" s="86" t="s">
        <v>1102</v>
      </c>
      <c r="G22" s="14" t="s">
        <v>1082</v>
      </c>
    </row>
    <row r="23" spans="1:7" ht="62.45">
      <c r="A23" s="11">
        <f>A22+1</f>
        <v>16</v>
      </c>
      <c r="B23" s="14" t="s">
        <v>1308</v>
      </c>
      <c r="C23" s="82" t="s">
        <v>647</v>
      </c>
      <c r="D23" s="145">
        <v>1</v>
      </c>
      <c r="E23" s="139"/>
      <c r="F23" s="86" t="s">
        <v>1309</v>
      </c>
      <c r="G23" s="14" t="s">
        <v>1310</v>
      </c>
    </row>
    <row r="24" spans="1:7" ht="24.95">
      <c r="A24" s="11">
        <f t="shared" si="0"/>
        <v>17</v>
      </c>
      <c r="B24" s="14" t="s">
        <v>1311</v>
      </c>
      <c r="C24" s="82" t="s">
        <v>650</v>
      </c>
      <c r="D24" s="145" t="s">
        <v>651</v>
      </c>
      <c r="E24" s="139"/>
      <c r="F24" s="86" t="s">
        <v>941</v>
      </c>
      <c r="G24" s="14" t="s">
        <v>1312</v>
      </c>
    </row>
    <row r="25" spans="1:7" ht="37.5">
      <c r="A25" s="11">
        <f t="shared" si="0"/>
        <v>18</v>
      </c>
      <c r="B25" s="14" t="s">
        <v>1313</v>
      </c>
      <c r="C25" s="82" t="s">
        <v>814</v>
      </c>
      <c r="D25" s="82" t="s">
        <v>815</v>
      </c>
      <c r="E25" s="139"/>
      <c r="F25" s="86" t="s">
        <v>944</v>
      </c>
      <c r="G25" s="14" t="s">
        <v>1314</v>
      </c>
    </row>
    <row r="26" spans="1:7" ht="24.95">
      <c r="A26" s="11">
        <f t="shared" si="0"/>
        <v>19</v>
      </c>
      <c r="B26" s="14" t="s">
        <v>1315</v>
      </c>
      <c r="C26" s="82" t="s">
        <v>650</v>
      </c>
      <c r="D26" s="145" t="s">
        <v>651</v>
      </c>
      <c r="E26" s="139"/>
      <c r="F26" s="86" t="s">
        <v>947</v>
      </c>
      <c r="G26" s="14" t="s">
        <v>1316</v>
      </c>
    </row>
    <row r="29" spans="1:7">
      <c r="A29" s="101" t="s">
        <v>713</v>
      </c>
    </row>
    <row r="30" spans="1:7">
      <c r="B30" s="262" t="s">
        <v>1317</v>
      </c>
      <c r="C30" s="262"/>
      <c r="D30" s="262"/>
      <c r="E30" s="262"/>
      <c r="F30" s="259"/>
      <c r="G30" s="259"/>
    </row>
    <row r="31" spans="1:7">
      <c r="B31" s="262" t="s">
        <v>1318</v>
      </c>
      <c r="C31" s="262"/>
      <c r="D31" s="262"/>
      <c r="E31" s="262"/>
      <c r="F31" s="259"/>
      <c r="G31" s="259"/>
    </row>
    <row r="32" spans="1:7">
      <c r="B32" s="2"/>
      <c r="E32" s="2"/>
    </row>
    <row r="33" spans="1:7">
      <c r="A33" s="101" t="s">
        <v>1060</v>
      </c>
      <c r="B33" s="2"/>
      <c r="E33" s="2"/>
    </row>
    <row r="34" spans="1:7">
      <c r="B34" s="262" t="s">
        <v>1319</v>
      </c>
      <c r="C34" s="262"/>
      <c r="D34" s="262"/>
      <c r="E34" s="262"/>
      <c r="F34" s="259"/>
      <c r="G34" s="259"/>
    </row>
    <row r="35" spans="1:7">
      <c r="B35" s="262" t="s">
        <v>1320</v>
      </c>
      <c r="C35" s="262"/>
      <c r="D35" s="262"/>
      <c r="E35" s="262"/>
      <c r="F35" s="259"/>
      <c r="G35" s="259"/>
    </row>
    <row r="36" spans="1:7">
      <c r="B36" s="2"/>
      <c r="C36" s="2"/>
      <c r="D36" s="2"/>
      <c r="E36" s="2"/>
    </row>
    <row r="37" spans="1:7">
      <c r="C37" s="2"/>
      <c r="D37" s="2"/>
      <c r="E37" s="2"/>
    </row>
    <row r="38" spans="1:7">
      <c r="E38" s="2"/>
    </row>
    <row r="39" spans="1:7">
      <c r="C39" s="89"/>
      <c r="E39" s="2"/>
    </row>
    <row r="40" spans="1:7">
      <c r="C40" s="89"/>
      <c r="E40" s="2"/>
    </row>
    <row r="41" spans="1:7">
      <c r="E41" s="2"/>
    </row>
    <row r="42" spans="1:7">
      <c r="E42" s="2"/>
    </row>
    <row r="43" spans="1:7">
      <c r="E43" s="2"/>
    </row>
    <row r="44" spans="1:7">
      <c r="E44" s="2"/>
    </row>
    <row r="45" spans="1:7">
      <c r="E45" s="2"/>
    </row>
    <row r="46" spans="1:7">
      <c r="E46" s="2"/>
    </row>
    <row r="47" spans="1:7">
      <c r="E47" s="2"/>
    </row>
    <row r="48" spans="1:7">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mergeCells count="4">
    <mergeCell ref="B35:G35"/>
    <mergeCell ref="B30:G30"/>
    <mergeCell ref="B31:G31"/>
    <mergeCell ref="B34:G34"/>
  </mergeCells>
  <phoneticPr fontId="0" type="noConversion"/>
  <hyperlinks>
    <hyperlink ref="G2" location="'version-history'!A1" display="&lt;&lt; main" xr:uid="{00000000-0004-0000-18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1"/>
  <dimension ref="A1:G89"/>
  <sheetViews>
    <sheetView workbookViewId="0">
      <selection activeCell="B8" sqref="B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Main!A30</f>
        <v>24</v>
      </c>
      <c r="B1" s="17" t="str">
        <f>Main!B30</f>
        <v>Capital Return</v>
      </c>
      <c r="C1" s="17"/>
      <c r="E1" s="19"/>
      <c r="G1" s="18" t="str">
        <f>CONCATENATE("File Name : ", Main!D30)</f>
        <v>File Name : capret.csv</v>
      </c>
    </row>
    <row r="2" spans="1:7">
      <c r="B2" s="17" t="str">
        <f>Main!C30</f>
        <v>ข้อมูลการจ่ายเงินคืนจากการลดทุน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 t="shared" ref="A7:A18" si="0">A6+1</f>
        <v>2</v>
      </c>
      <c r="B7" s="14" t="s">
        <v>755</v>
      </c>
      <c r="C7" s="82" t="s">
        <v>650</v>
      </c>
      <c r="D7" s="82" t="s">
        <v>651</v>
      </c>
      <c r="E7" s="82">
        <v>1</v>
      </c>
      <c r="F7" s="86" t="s">
        <v>756</v>
      </c>
      <c r="G7" s="14" t="s">
        <v>757</v>
      </c>
    </row>
    <row r="8" spans="1:7" ht="24.95">
      <c r="A8" s="11">
        <f t="shared" si="0"/>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1125</v>
      </c>
      <c r="C10" s="82" t="s">
        <v>709</v>
      </c>
      <c r="D10" s="82" t="s">
        <v>710</v>
      </c>
      <c r="E10" s="82"/>
      <c r="F10" s="84" t="s">
        <v>1126</v>
      </c>
      <c r="G10" s="14" t="s">
        <v>1127</v>
      </c>
    </row>
    <row r="11" spans="1:7" ht="24.95">
      <c r="A11" s="11">
        <f>A10+1</f>
        <v>6</v>
      </c>
      <c r="B11" s="14" t="s">
        <v>1128</v>
      </c>
      <c r="C11" s="82" t="s">
        <v>709</v>
      </c>
      <c r="D11" s="82" t="s">
        <v>710</v>
      </c>
      <c r="E11" s="82"/>
      <c r="F11" s="86" t="s">
        <v>1129</v>
      </c>
      <c r="G11" s="14" t="s">
        <v>1130</v>
      </c>
    </row>
    <row r="12" spans="1:7" ht="50.1">
      <c r="A12" s="11">
        <f>A11+1</f>
        <v>7</v>
      </c>
      <c r="B12" s="14" t="s">
        <v>1131</v>
      </c>
      <c r="C12" s="82" t="s">
        <v>709</v>
      </c>
      <c r="D12" s="82" t="s">
        <v>710</v>
      </c>
      <c r="E12" s="139"/>
      <c r="F12" s="86" t="s">
        <v>1132</v>
      </c>
      <c r="G12" s="14" t="s">
        <v>1133</v>
      </c>
    </row>
    <row r="13" spans="1:7" ht="50.1">
      <c r="A13" s="11">
        <f>A12+1</f>
        <v>8</v>
      </c>
      <c r="B13" s="14" t="s">
        <v>1134</v>
      </c>
      <c r="C13" s="82" t="s">
        <v>709</v>
      </c>
      <c r="D13" s="82" t="s">
        <v>710</v>
      </c>
      <c r="E13" s="139"/>
      <c r="F13" s="86" t="s">
        <v>1135</v>
      </c>
      <c r="G13" s="14" t="s">
        <v>1136</v>
      </c>
    </row>
    <row r="14" spans="1:7" ht="37.5">
      <c r="A14" s="11">
        <f>A13+1</f>
        <v>9</v>
      </c>
      <c r="B14" s="14" t="s">
        <v>1068</v>
      </c>
      <c r="C14" s="82" t="s">
        <v>709</v>
      </c>
      <c r="D14" s="82" t="s">
        <v>710</v>
      </c>
      <c r="E14" s="139"/>
      <c r="F14" s="86" t="s">
        <v>1321</v>
      </c>
      <c r="G14" s="14" t="s">
        <v>1070</v>
      </c>
    </row>
    <row r="15" spans="1:7" ht="63">
      <c r="A15" s="11">
        <f t="shared" si="0"/>
        <v>10</v>
      </c>
      <c r="B15" s="14" t="s">
        <v>1322</v>
      </c>
      <c r="C15" s="82" t="s">
        <v>650</v>
      </c>
      <c r="D15" s="82" t="s">
        <v>786</v>
      </c>
      <c r="E15" s="139"/>
      <c r="F15" s="86" t="s">
        <v>1323</v>
      </c>
      <c r="G15" s="14" t="s">
        <v>1324</v>
      </c>
    </row>
    <row r="16" spans="1:7" ht="24.95">
      <c r="A16" s="11">
        <f t="shared" si="0"/>
        <v>11</v>
      </c>
      <c r="B16" s="14" t="s">
        <v>1167</v>
      </c>
      <c r="C16" s="82" t="s">
        <v>650</v>
      </c>
      <c r="D16" s="82" t="s">
        <v>651</v>
      </c>
      <c r="E16" s="139"/>
      <c r="F16" s="86" t="s">
        <v>1325</v>
      </c>
      <c r="G16" s="14" t="s">
        <v>1326</v>
      </c>
    </row>
    <row r="17" spans="1:7">
      <c r="A17" s="11">
        <f t="shared" si="0"/>
        <v>12</v>
      </c>
      <c r="B17" s="14" t="s">
        <v>1176</v>
      </c>
      <c r="C17" s="82" t="s">
        <v>709</v>
      </c>
      <c r="D17" s="82" t="s">
        <v>710</v>
      </c>
      <c r="E17" s="139"/>
      <c r="F17" s="86" t="s">
        <v>1327</v>
      </c>
      <c r="G17" s="14" t="s">
        <v>1328</v>
      </c>
    </row>
    <row r="18" spans="1:7" ht="37.5">
      <c r="A18" s="11">
        <f t="shared" si="0"/>
        <v>13</v>
      </c>
      <c r="B18" s="14" t="s">
        <v>1080</v>
      </c>
      <c r="C18" s="82" t="s">
        <v>647</v>
      </c>
      <c r="D18" s="145">
        <v>1</v>
      </c>
      <c r="E18" s="139"/>
      <c r="F18" s="86" t="s">
        <v>1102</v>
      </c>
      <c r="G18" s="14" t="s">
        <v>1082</v>
      </c>
    </row>
    <row r="32" spans="1:7">
      <c r="E32" s="2"/>
    </row>
    <row r="33" spans="3:5">
      <c r="E33"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19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5"/>
  <dimension ref="A1:H91"/>
  <sheetViews>
    <sheetView workbookViewId="0">
      <selection activeCell="F16" sqref="F16"/>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Main!A31</f>
        <v>25</v>
      </c>
      <c r="B1" s="17" t="str">
        <f>Main!B31</f>
        <v>Other Benefit</v>
      </c>
      <c r="C1" s="17"/>
      <c r="E1" s="19"/>
      <c r="G1" s="18" t="str">
        <f>CONCATENATE("File Name : ", Main!D31)</f>
        <v>File Name : obenefit.csv</v>
      </c>
    </row>
    <row r="2" spans="1:7">
      <c r="B2" s="17" t="str">
        <f>Main!C31</f>
        <v>ข้อมูลสิทธิประโยชน์อื่นๆ</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24.95">
      <c r="A8" s="11">
        <f t="shared" ref="A8:A17" si="0">A7+1</f>
        <v>3</v>
      </c>
      <c r="B8" s="14" t="s">
        <v>925</v>
      </c>
      <c r="C8" s="82" t="s">
        <v>814</v>
      </c>
      <c r="D8" s="82" t="s">
        <v>815</v>
      </c>
      <c r="E8" s="82">
        <v>2</v>
      </c>
      <c r="F8" s="86" t="s">
        <v>1063</v>
      </c>
      <c r="G8" s="14" t="s">
        <v>1064</v>
      </c>
    </row>
    <row r="9" spans="1:7">
      <c r="A9" s="11">
        <f t="shared" si="0"/>
        <v>4</v>
      </c>
      <c r="B9" s="14" t="s">
        <v>1065</v>
      </c>
      <c r="C9" s="82" t="s">
        <v>650</v>
      </c>
      <c r="D9" s="82" t="s">
        <v>651</v>
      </c>
      <c r="E9" s="82">
        <v>3</v>
      </c>
      <c r="F9" s="14" t="s">
        <v>1066</v>
      </c>
      <c r="G9" s="14" t="s">
        <v>1067</v>
      </c>
    </row>
    <row r="10" spans="1:7" ht="24.95">
      <c r="A10" s="11">
        <f t="shared" si="0"/>
        <v>5</v>
      </c>
      <c r="B10" s="14" t="s">
        <v>1125</v>
      </c>
      <c r="C10" s="82" t="s">
        <v>709</v>
      </c>
      <c r="D10" s="82" t="s">
        <v>710</v>
      </c>
      <c r="E10" s="82"/>
      <c r="F10" s="84" t="s">
        <v>1126</v>
      </c>
      <c r="G10" s="14" t="s">
        <v>1127</v>
      </c>
    </row>
    <row r="11" spans="1:7" ht="24.95">
      <c r="A11" s="11">
        <f>A10+1</f>
        <v>6</v>
      </c>
      <c r="B11" s="14" t="s">
        <v>1128</v>
      </c>
      <c r="C11" s="82" t="s">
        <v>709</v>
      </c>
      <c r="D11" s="82" t="s">
        <v>710</v>
      </c>
      <c r="E11" s="82"/>
      <c r="F11" s="86" t="s">
        <v>1129</v>
      </c>
      <c r="G11" s="14" t="s">
        <v>1130</v>
      </c>
    </row>
    <row r="12" spans="1:7" ht="50.1">
      <c r="A12" s="11">
        <f>A11+1</f>
        <v>7</v>
      </c>
      <c r="B12" s="14" t="s">
        <v>1131</v>
      </c>
      <c r="C12" s="82" t="s">
        <v>709</v>
      </c>
      <c r="D12" s="82" t="s">
        <v>710</v>
      </c>
      <c r="E12" s="139"/>
      <c r="F12" s="86" t="s">
        <v>1132</v>
      </c>
      <c r="G12" s="14" t="s">
        <v>1133</v>
      </c>
    </row>
    <row r="13" spans="1:7" ht="50.1">
      <c r="A13" s="11">
        <f>A12+1</f>
        <v>8</v>
      </c>
      <c r="B13" s="14" t="s">
        <v>1134</v>
      </c>
      <c r="C13" s="82" t="s">
        <v>709</v>
      </c>
      <c r="D13" s="82" t="s">
        <v>710</v>
      </c>
      <c r="E13" s="139"/>
      <c r="F13" s="86" t="s">
        <v>1135</v>
      </c>
      <c r="G13" s="14" t="s">
        <v>1136</v>
      </c>
    </row>
    <row r="14" spans="1:7" ht="24.95">
      <c r="A14" s="11">
        <f>A13+1</f>
        <v>9</v>
      </c>
      <c r="B14" s="14" t="s">
        <v>1068</v>
      </c>
      <c r="C14" s="82" t="s">
        <v>709</v>
      </c>
      <c r="D14" s="82" t="s">
        <v>710</v>
      </c>
      <c r="E14" s="139"/>
      <c r="F14" s="86" t="s">
        <v>1292</v>
      </c>
      <c r="G14" s="14" t="s">
        <v>1070</v>
      </c>
    </row>
    <row r="15" spans="1:7" ht="50.45">
      <c r="A15" s="11">
        <f t="shared" si="0"/>
        <v>10</v>
      </c>
      <c r="B15" s="14" t="s">
        <v>1293</v>
      </c>
      <c r="C15" s="82" t="s">
        <v>647</v>
      </c>
      <c r="D15" s="82">
        <v>33</v>
      </c>
      <c r="E15" s="139"/>
      <c r="F15" s="86" t="s">
        <v>1294</v>
      </c>
      <c r="G15" s="14" t="s">
        <v>1295</v>
      </c>
    </row>
    <row r="16" spans="1:7" ht="50.45">
      <c r="A16" s="11">
        <f t="shared" si="0"/>
        <v>11</v>
      </c>
      <c r="B16" s="14" t="s">
        <v>993</v>
      </c>
      <c r="C16" s="82" t="s">
        <v>650</v>
      </c>
      <c r="D16" s="82" t="s">
        <v>786</v>
      </c>
      <c r="E16" s="139"/>
      <c r="F16" s="86" t="s">
        <v>1296</v>
      </c>
      <c r="G16" s="14" t="s">
        <v>1329</v>
      </c>
    </row>
    <row r="17" spans="1:8">
      <c r="A17" s="11">
        <f t="shared" si="0"/>
        <v>12</v>
      </c>
      <c r="B17" s="14" t="s">
        <v>1167</v>
      </c>
      <c r="C17" s="82" t="s">
        <v>650</v>
      </c>
      <c r="D17" s="82" t="s">
        <v>651</v>
      </c>
      <c r="E17" s="139"/>
      <c r="F17" s="86" t="s">
        <v>1330</v>
      </c>
      <c r="G17" s="14" t="s">
        <v>1331</v>
      </c>
    </row>
    <row r="18" spans="1:8" ht="237.6">
      <c r="A18" s="11">
        <f t="shared" ref="A18:A22" si="1">A17+1</f>
        <v>13</v>
      </c>
      <c r="B18" s="14" t="s">
        <v>1332</v>
      </c>
      <c r="C18" s="82" t="s">
        <v>647</v>
      </c>
      <c r="D18" s="82">
        <v>1</v>
      </c>
      <c r="E18" s="139"/>
      <c r="F18" s="86" t="s">
        <v>1333</v>
      </c>
      <c r="G18" s="14" t="s">
        <v>1334</v>
      </c>
    </row>
    <row r="19" spans="1:8" ht="125.1">
      <c r="A19" s="11">
        <f t="shared" si="1"/>
        <v>14</v>
      </c>
      <c r="B19" s="14" t="s">
        <v>1335</v>
      </c>
      <c r="C19" s="82" t="s">
        <v>647</v>
      </c>
      <c r="D19" s="82">
        <v>1</v>
      </c>
      <c r="E19" s="139">
        <v>4</v>
      </c>
      <c r="F19" s="86" t="s">
        <v>1336</v>
      </c>
      <c r="G19" s="14" t="s">
        <v>1337</v>
      </c>
    </row>
    <row r="20" spans="1:8" ht="50.1">
      <c r="A20" s="11">
        <f t="shared" si="1"/>
        <v>15</v>
      </c>
      <c r="B20" s="14" t="s">
        <v>1338</v>
      </c>
      <c r="C20" s="82" t="s">
        <v>647</v>
      </c>
      <c r="D20" s="82">
        <v>200</v>
      </c>
      <c r="E20" s="139"/>
      <c r="F20" s="86" t="s">
        <v>1339</v>
      </c>
      <c r="G20" s="14" t="s">
        <v>1340</v>
      </c>
    </row>
    <row r="21" spans="1:8" ht="50.1">
      <c r="A21" s="11">
        <f t="shared" si="1"/>
        <v>16</v>
      </c>
      <c r="B21" s="14" t="s">
        <v>1341</v>
      </c>
      <c r="C21" s="82" t="s">
        <v>647</v>
      </c>
      <c r="D21" s="82">
        <v>200</v>
      </c>
      <c r="E21" s="139"/>
      <c r="F21" s="86" t="s">
        <v>1342</v>
      </c>
      <c r="G21" s="14" t="s">
        <v>1343</v>
      </c>
    </row>
    <row r="22" spans="1:8" ht="37.5">
      <c r="A22" s="11">
        <f t="shared" si="1"/>
        <v>17</v>
      </c>
      <c r="B22" s="14" t="s">
        <v>1080</v>
      </c>
      <c r="C22" s="82" t="s">
        <v>647</v>
      </c>
      <c r="D22" s="145">
        <v>1</v>
      </c>
      <c r="E22" s="139"/>
      <c r="F22" s="86" t="s">
        <v>1102</v>
      </c>
      <c r="G22" s="14" t="s">
        <v>1082</v>
      </c>
    </row>
    <row r="25" spans="1:8">
      <c r="A25" s="101" t="s">
        <v>713</v>
      </c>
    </row>
    <row r="26" spans="1:8">
      <c r="B26" s="106" t="s">
        <v>1344</v>
      </c>
    </row>
    <row r="27" spans="1:8">
      <c r="B27" s="119" t="s">
        <v>1345</v>
      </c>
    </row>
    <row r="28" spans="1:8">
      <c r="B28" s="119" t="s">
        <v>1346</v>
      </c>
    </row>
    <row r="29" spans="1:8">
      <c r="B29" s="119" t="s">
        <v>1347</v>
      </c>
    </row>
    <row r="30" spans="1:8">
      <c r="B30" s="119" t="s">
        <v>1348</v>
      </c>
      <c r="E30" s="16"/>
      <c r="G30" s="20"/>
      <c r="H30" s="20"/>
    </row>
    <row r="31" spans="1:8">
      <c r="B31" s="2"/>
      <c r="C31" s="2"/>
      <c r="D31" s="2"/>
      <c r="E31" s="2"/>
    </row>
    <row r="32" spans="1:8">
      <c r="A32" s="101" t="s">
        <v>1060</v>
      </c>
      <c r="B32" s="2"/>
      <c r="C32" s="2"/>
      <c r="D32" s="2"/>
      <c r="E32" s="2"/>
    </row>
    <row r="33" spans="2:8">
      <c r="B33" s="106" t="s">
        <v>1349</v>
      </c>
      <c r="E33" s="2"/>
    </row>
    <row r="34" spans="2:8" ht="25.5" customHeight="1">
      <c r="B34" s="263" t="s">
        <v>1350</v>
      </c>
      <c r="C34" s="263"/>
      <c r="D34" s="263"/>
      <c r="E34" s="263"/>
      <c r="F34" s="263"/>
      <c r="G34" s="263"/>
    </row>
    <row r="35" spans="2:8">
      <c r="B35" s="119" t="s">
        <v>1351</v>
      </c>
      <c r="C35" s="119"/>
      <c r="D35" s="119"/>
      <c r="E35" s="119"/>
    </row>
    <row r="36" spans="2:8">
      <c r="B36" s="119" t="s">
        <v>1352</v>
      </c>
      <c r="C36" s="119"/>
      <c r="D36" s="119"/>
      <c r="E36" s="119"/>
    </row>
    <row r="37" spans="2:8">
      <c r="B37" s="119" t="s">
        <v>1353</v>
      </c>
      <c r="E37" s="16"/>
      <c r="G37" s="20"/>
      <c r="H37" s="20"/>
    </row>
    <row r="38" spans="2:8">
      <c r="B38" s="2"/>
      <c r="C38" s="2"/>
      <c r="D38" s="2"/>
      <c r="E38" s="2"/>
    </row>
    <row r="39" spans="2:8">
      <c r="B39" s="2"/>
      <c r="C39" s="2"/>
      <c r="D39" s="2"/>
      <c r="E39" s="2"/>
    </row>
    <row r="40" spans="2:8">
      <c r="E40" s="2"/>
    </row>
    <row r="41" spans="2:8">
      <c r="C41" s="89"/>
      <c r="E41" s="2"/>
    </row>
    <row r="42" spans="2:8">
      <c r="C42" s="89"/>
      <c r="E42" s="2"/>
    </row>
    <row r="43" spans="2:8">
      <c r="E43" s="2"/>
    </row>
    <row r="44" spans="2:8">
      <c r="E44" s="2"/>
    </row>
    <row r="45" spans="2:8">
      <c r="E45" s="2"/>
    </row>
    <row r="46" spans="2:8">
      <c r="E46" s="2"/>
    </row>
    <row r="47" spans="2:8">
      <c r="E47" s="2"/>
    </row>
    <row r="48" spans="2:8">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row r="90" spans="5:5">
      <c r="E90" s="2"/>
    </row>
    <row r="91" spans="5:5">
      <c r="E91" s="2"/>
    </row>
  </sheetData>
  <mergeCells count="1">
    <mergeCell ref="B34:G34"/>
  </mergeCells>
  <hyperlinks>
    <hyperlink ref="G2" location="'version-history'!A1" display="&lt;&lt; main" xr:uid="{00000000-0004-0000-1A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99CC"/>
    <pageSetUpPr fitToPage="1"/>
  </sheetPr>
  <dimension ref="A1:N91"/>
  <sheetViews>
    <sheetView tabSelected="1" zoomScale="80" zoomScaleNormal="80" workbookViewId="0">
      <pane xSplit="4" ySplit="2" topLeftCell="E3" activePane="bottomRight" state="frozen"/>
      <selection pane="bottomRight" activeCell="E15" sqref="E15"/>
      <selection pane="bottomLeft" activeCell="H10" sqref="H10"/>
      <selection pane="topRight" activeCell="H10" sqref="H10"/>
    </sheetView>
  </sheetViews>
  <sheetFormatPr defaultColWidth="9.140625" defaultRowHeight="12.6"/>
  <cols>
    <col min="1" max="1" width="3.85546875" style="2" customWidth="1"/>
    <col min="2" max="2" width="35.7109375" style="15" customWidth="1"/>
    <col min="3" max="3" width="35.7109375" style="16" customWidth="1"/>
    <col min="4" max="4" width="14.7109375" style="2" customWidth="1"/>
    <col min="5" max="14" width="12.7109375" style="3" customWidth="1"/>
    <col min="15" max="16384" width="9.140625" style="2"/>
  </cols>
  <sheetData>
    <row r="1" spans="1:14">
      <c r="A1" s="257" t="s">
        <v>362</v>
      </c>
      <c r="B1" s="257"/>
      <c r="C1" s="257"/>
      <c r="D1" s="257"/>
      <c r="E1" s="258" t="s">
        <v>363</v>
      </c>
      <c r="F1" s="258"/>
      <c r="G1" s="258"/>
      <c r="H1" s="258"/>
      <c r="I1" s="258"/>
      <c r="J1" s="258"/>
      <c r="K1" s="258"/>
      <c r="L1" s="258"/>
      <c r="M1" s="258"/>
      <c r="N1" s="258"/>
    </row>
    <row r="2" spans="1:14" ht="50.1">
      <c r="A2" s="216" t="s">
        <v>141</v>
      </c>
      <c r="B2" s="216" t="s">
        <v>364</v>
      </c>
      <c r="C2" s="216" t="s">
        <v>365</v>
      </c>
      <c r="D2" s="216" t="s">
        <v>142</v>
      </c>
      <c r="E2" s="217" t="s">
        <v>366</v>
      </c>
      <c r="F2" s="217" t="s">
        <v>367</v>
      </c>
      <c r="G2" s="217" t="s">
        <v>368</v>
      </c>
      <c r="H2" s="217" t="s">
        <v>369</v>
      </c>
      <c r="I2" s="217" t="s">
        <v>370</v>
      </c>
      <c r="J2" s="217" t="s">
        <v>371</v>
      </c>
      <c r="K2" s="217" t="s">
        <v>372</v>
      </c>
      <c r="L2" s="217" t="s">
        <v>373</v>
      </c>
      <c r="M2" s="217" t="s">
        <v>374</v>
      </c>
      <c r="N2" s="217" t="s">
        <v>375</v>
      </c>
    </row>
    <row r="3" spans="1:14">
      <c r="A3" s="218"/>
      <c r="B3" s="219" t="s">
        <v>376</v>
      </c>
      <c r="C3" s="219" t="s">
        <v>377</v>
      </c>
      <c r="D3" s="220"/>
      <c r="E3" s="221"/>
      <c r="F3" s="221"/>
      <c r="G3" s="221"/>
      <c r="H3" s="221"/>
      <c r="I3" s="221"/>
      <c r="J3" s="221"/>
      <c r="K3" s="221"/>
      <c r="L3" s="221"/>
      <c r="M3" s="221"/>
      <c r="N3" s="221"/>
    </row>
    <row r="4" spans="1:14">
      <c r="A4" s="219" t="s">
        <v>378</v>
      </c>
      <c r="B4" s="220"/>
      <c r="C4" s="220"/>
      <c r="D4" s="220"/>
      <c r="E4" s="221"/>
      <c r="F4" s="221"/>
      <c r="G4" s="221"/>
      <c r="H4" s="221"/>
      <c r="I4" s="221"/>
      <c r="J4" s="221"/>
      <c r="K4" s="221"/>
      <c r="L4" s="221"/>
      <c r="M4" s="221"/>
      <c r="N4" s="221"/>
    </row>
    <row r="5" spans="1:14">
      <c r="A5" s="222"/>
      <c r="B5" s="223" t="s">
        <v>379</v>
      </c>
      <c r="C5" s="224"/>
      <c r="D5" s="225"/>
      <c r="E5" s="226"/>
      <c r="F5" s="226"/>
      <c r="G5" s="226"/>
      <c r="H5" s="226"/>
      <c r="I5" s="226"/>
      <c r="J5" s="226"/>
      <c r="K5" s="226"/>
      <c r="L5" s="226"/>
      <c r="M5" s="226"/>
      <c r="N5" s="226"/>
    </row>
    <row r="6" spans="1:14">
      <c r="A6" s="227">
        <v>1</v>
      </c>
      <c r="B6" s="228" t="s">
        <v>380</v>
      </c>
      <c r="C6" s="224" t="s">
        <v>381</v>
      </c>
      <c r="D6" s="225" t="s">
        <v>382</v>
      </c>
      <c r="E6" s="229" t="s">
        <v>383</v>
      </c>
      <c r="F6" s="226"/>
      <c r="G6" s="229" t="s">
        <v>383</v>
      </c>
      <c r="H6" s="229" t="s">
        <v>384</v>
      </c>
      <c r="I6" s="229" t="s">
        <v>384</v>
      </c>
      <c r="J6" s="226"/>
      <c r="K6" s="226"/>
      <c r="L6" s="226"/>
      <c r="M6" s="226"/>
      <c r="N6" s="226"/>
    </row>
    <row r="7" spans="1:14">
      <c r="A7" s="227">
        <f>A6+1</f>
        <v>2</v>
      </c>
      <c r="B7" s="228" t="s">
        <v>385</v>
      </c>
      <c r="C7" s="224" t="s">
        <v>386</v>
      </c>
      <c r="D7" s="225" t="s">
        <v>387</v>
      </c>
      <c r="E7" s="229" t="s">
        <v>383</v>
      </c>
      <c r="F7" s="226"/>
      <c r="G7" s="229" t="s">
        <v>383</v>
      </c>
      <c r="H7" s="229"/>
      <c r="I7" s="229"/>
      <c r="J7" s="226"/>
      <c r="K7" s="226"/>
      <c r="L7" s="226"/>
      <c r="M7" s="226"/>
      <c r="N7" s="226"/>
    </row>
    <row r="8" spans="1:14">
      <c r="A8" s="227">
        <f>A7+1</f>
        <v>3</v>
      </c>
      <c r="B8" s="230" t="s">
        <v>388</v>
      </c>
      <c r="C8" s="224" t="s">
        <v>389</v>
      </c>
      <c r="D8" s="225" t="s">
        <v>390</v>
      </c>
      <c r="E8" s="229" t="s">
        <v>383</v>
      </c>
      <c r="F8" s="226"/>
      <c r="G8" s="226"/>
      <c r="H8" s="229" t="s">
        <v>384</v>
      </c>
      <c r="I8" s="229" t="s">
        <v>384</v>
      </c>
      <c r="J8" s="226"/>
      <c r="K8" s="226"/>
      <c r="L8" s="226"/>
      <c r="M8" s="226"/>
      <c r="N8" s="226"/>
    </row>
    <row r="9" spans="1:14">
      <c r="A9" s="227">
        <f t="shared" ref="A9:A15" si="0">A8+1</f>
        <v>4</v>
      </c>
      <c r="B9" s="228" t="s">
        <v>391</v>
      </c>
      <c r="C9" s="224" t="s">
        <v>392</v>
      </c>
      <c r="D9" s="225" t="s">
        <v>393</v>
      </c>
      <c r="E9" s="229" t="s">
        <v>383</v>
      </c>
      <c r="F9" s="226"/>
      <c r="G9" s="226"/>
      <c r="H9" s="229" t="s">
        <v>384</v>
      </c>
      <c r="I9" s="226"/>
      <c r="J9" s="226"/>
      <c r="K9" s="226"/>
      <c r="L9" s="226"/>
      <c r="M9" s="226"/>
      <c r="N9" s="226"/>
    </row>
    <row r="10" spans="1:14" ht="24.95">
      <c r="A10" s="227">
        <f t="shared" si="0"/>
        <v>5</v>
      </c>
      <c r="B10" s="228" t="s">
        <v>394</v>
      </c>
      <c r="C10" s="224" t="s">
        <v>395</v>
      </c>
      <c r="D10" s="225" t="s">
        <v>396</v>
      </c>
      <c r="E10" s="229" t="s">
        <v>383</v>
      </c>
      <c r="F10" s="226"/>
      <c r="G10" s="226"/>
      <c r="H10" s="229" t="s">
        <v>384</v>
      </c>
      <c r="I10" s="226"/>
      <c r="J10" s="226"/>
      <c r="K10" s="226"/>
      <c r="L10" s="226"/>
      <c r="M10" s="226"/>
      <c r="N10" s="229" t="s">
        <v>383</v>
      </c>
    </row>
    <row r="11" spans="1:14">
      <c r="A11" s="227">
        <f t="shared" si="0"/>
        <v>6</v>
      </c>
      <c r="B11" s="228" t="s">
        <v>397</v>
      </c>
      <c r="C11" s="224" t="s">
        <v>398</v>
      </c>
      <c r="D11" s="225" t="s">
        <v>399</v>
      </c>
      <c r="E11" s="229" t="s">
        <v>383</v>
      </c>
      <c r="F11" s="226"/>
      <c r="G11" s="226"/>
      <c r="H11" s="229" t="s">
        <v>384</v>
      </c>
      <c r="I11" s="226"/>
      <c r="J11" s="226"/>
      <c r="K11" s="226"/>
      <c r="L11" s="226"/>
      <c r="M11" s="226"/>
      <c r="N11" s="226"/>
    </row>
    <row r="12" spans="1:14">
      <c r="A12" s="227">
        <f t="shared" si="0"/>
        <v>7</v>
      </c>
      <c r="B12" s="228" t="s">
        <v>400</v>
      </c>
      <c r="C12" s="224" t="s">
        <v>401</v>
      </c>
      <c r="D12" s="225" t="s">
        <v>402</v>
      </c>
      <c r="E12" s="229" t="s">
        <v>383</v>
      </c>
      <c r="F12" s="226"/>
      <c r="G12" s="226"/>
      <c r="H12" s="229" t="s">
        <v>384</v>
      </c>
      <c r="I12" s="226"/>
      <c r="J12" s="226"/>
      <c r="K12" s="226"/>
      <c r="L12" s="226"/>
      <c r="M12" s="226"/>
      <c r="N12" s="226"/>
    </row>
    <row r="13" spans="1:14" ht="37.5">
      <c r="A13" s="227">
        <f t="shared" si="0"/>
        <v>8</v>
      </c>
      <c r="B13" s="228" t="s">
        <v>403</v>
      </c>
      <c r="C13" s="224" t="s">
        <v>404</v>
      </c>
      <c r="D13" s="225" t="s">
        <v>405</v>
      </c>
      <c r="E13" s="229" t="s">
        <v>383</v>
      </c>
      <c r="F13" s="226"/>
      <c r="G13" s="226"/>
      <c r="H13" s="229" t="s">
        <v>384</v>
      </c>
      <c r="I13" s="226"/>
      <c r="J13" s="226"/>
      <c r="K13" s="226"/>
      <c r="L13" s="226"/>
      <c r="M13" s="226"/>
      <c r="N13" s="226"/>
    </row>
    <row r="14" spans="1:14">
      <c r="A14" s="231">
        <f t="shared" si="0"/>
        <v>9</v>
      </c>
      <c r="B14" s="232" t="s">
        <v>406</v>
      </c>
      <c r="C14" s="233" t="s">
        <v>407</v>
      </c>
      <c r="D14" s="234" t="s">
        <v>408</v>
      </c>
      <c r="E14" s="235" t="s">
        <v>384</v>
      </c>
      <c r="F14" s="236"/>
      <c r="G14" s="235" t="s">
        <v>384</v>
      </c>
      <c r="H14" s="236"/>
      <c r="I14" s="236"/>
      <c r="J14" s="236"/>
      <c r="K14" s="236"/>
      <c r="L14" s="236"/>
      <c r="M14" s="236"/>
      <c r="N14" s="236"/>
    </row>
    <row r="15" spans="1:14">
      <c r="A15" s="231">
        <f t="shared" si="0"/>
        <v>10</v>
      </c>
      <c r="B15" s="232" t="s">
        <v>409</v>
      </c>
      <c r="C15" s="233" t="s">
        <v>410</v>
      </c>
      <c r="D15" s="234" t="s">
        <v>411</v>
      </c>
      <c r="E15" s="235" t="s">
        <v>384</v>
      </c>
      <c r="F15" s="236"/>
      <c r="G15" s="235" t="s">
        <v>384</v>
      </c>
      <c r="H15" s="236"/>
      <c r="I15" s="236"/>
      <c r="J15" s="236"/>
      <c r="K15" s="236"/>
      <c r="L15" s="236"/>
      <c r="M15" s="236"/>
      <c r="N15" s="236"/>
    </row>
    <row r="16" spans="1:14">
      <c r="A16" s="227"/>
      <c r="B16" s="237" t="s">
        <v>412</v>
      </c>
      <c r="C16" s="224"/>
      <c r="D16" s="225"/>
      <c r="E16" s="226"/>
      <c r="F16" s="226"/>
      <c r="G16" s="226"/>
      <c r="H16" s="226"/>
      <c r="I16" s="226"/>
      <c r="J16" s="226"/>
      <c r="K16" s="226"/>
      <c r="L16" s="226"/>
      <c r="M16" s="226"/>
      <c r="N16" s="226"/>
    </row>
    <row r="17" spans="1:14">
      <c r="A17" s="227">
        <f>A15+1</f>
        <v>11</v>
      </c>
      <c r="B17" s="228" t="s">
        <v>413</v>
      </c>
      <c r="C17" s="224" t="s">
        <v>414</v>
      </c>
      <c r="D17" s="225" t="s">
        <v>415</v>
      </c>
      <c r="E17" s="229" t="s">
        <v>383</v>
      </c>
      <c r="F17" s="226"/>
      <c r="G17" s="226"/>
      <c r="H17" s="229" t="s">
        <v>384</v>
      </c>
      <c r="I17" s="226"/>
      <c r="J17" s="226"/>
      <c r="K17" s="226"/>
      <c r="L17" s="226"/>
      <c r="M17" s="226"/>
      <c r="N17" s="226"/>
    </row>
    <row r="18" spans="1:14">
      <c r="A18" s="227">
        <f>A17+1</f>
        <v>12</v>
      </c>
      <c r="B18" s="228" t="s">
        <v>416</v>
      </c>
      <c r="C18" s="224" t="s">
        <v>417</v>
      </c>
      <c r="D18" s="225" t="s">
        <v>418</v>
      </c>
      <c r="E18" s="229" t="s">
        <v>383</v>
      </c>
      <c r="F18" s="226"/>
      <c r="G18" s="226"/>
      <c r="H18" s="229" t="s">
        <v>384</v>
      </c>
      <c r="I18" s="226"/>
      <c r="J18" s="226"/>
      <c r="K18" s="226"/>
      <c r="L18" s="226"/>
      <c r="M18" s="226"/>
      <c r="N18" s="226"/>
    </row>
    <row r="19" spans="1:14">
      <c r="A19" s="227">
        <f>A18+1</f>
        <v>13</v>
      </c>
      <c r="B19" s="228" t="s">
        <v>419</v>
      </c>
      <c r="C19" s="224" t="s">
        <v>420</v>
      </c>
      <c r="D19" s="225" t="s">
        <v>421</v>
      </c>
      <c r="E19" s="229" t="s">
        <v>383</v>
      </c>
      <c r="F19" s="226"/>
      <c r="G19" s="226"/>
      <c r="H19" s="229" t="s">
        <v>384</v>
      </c>
      <c r="I19" s="226"/>
      <c r="J19" s="226"/>
      <c r="K19" s="226"/>
      <c r="L19" s="226"/>
      <c r="M19" s="226"/>
      <c r="N19" s="226"/>
    </row>
    <row r="20" spans="1:14">
      <c r="A20" s="227">
        <f>A19+1</f>
        <v>14</v>
      </c>
      <c r="B20" s="228" t="s">
        <v>422</v>
      </c>
      <c r="C20" s="224" t="s">
        <v>423</v>
      </c>
      <c r="D20" s="225" t="s">
        <v>424</v>
      </c>
      <c r="E20" s="229" t="s">
        <v>383</v>
      </c>
      <c r="F20" s="226"/>
      <c r="G20" s="226"/>
      <c r="H20" s="229" t="s">
        <v>384</v>
      </c>
      <c r="I20" s="226"/>
      <c r="J20" s="226"/>
      <c r="K20" s="226"/>
      <c r="L20" s="226"/>
      <c r="M20" s="226"/>
      <c r="N20" s="226"/>
    </row>
    <row r="21" spans="1:14" ht="24.95">
      <c r="A21" s="227">
        <f>A20+1</f>
        <v>15</v>
      </c>
      <c r="B21" s="228" t="s">
        <v>425</v>
      </c>
      <c r="C21" s="224" t="s">
        <v>426</v>
      </c>
      <c r="D21" s="225" t="s">
        <v>427</v>
      </c>
      <c r="E21" s="229" t="s">
        <v>383</v>
      </c>
      <c r="F21" s="226"/>
      <c r="G21" s="226"/>
      <c r="H21" s="229" t="s">
        <v>384</v>
      </c>
      <c r="I21" s="226"/>
      <c r="J21" s="226"/>
      <c r="K21" s="226"/>
      <c r="L21" s="226"/>
      <c r="M21" s="226"/>
      <c r="N21" s="226"/>
    </row>
    <row r="22" spans="1:14">
      <c r="A22" s="231">
        <f>A21+1</f>
        <v>16</v>
      </c>
      <c r="B22" s="238" t="s">
        <v>428</v>
      </c>
      <c r="C22" s="239" t="s">
        <v>429</v>
      </c>
      <c r="D22" s="234" t="s">
        <v>430</v>
      </c>
      <c r="E22" s="235" t="s">
        <v>383</v>
      </c>
      <c r="F22" s="236"/>
      <c r="G22" s="236"/>
      <c r="H22" s="235" t="s">
        <v>384</v>
      </c>
      <c r="I22" s="236"/>
      <c r="J22" s="236"/>
      <c r="K22" s="236"/>
      <c r="L22" s="236"/>
      <c r="M22" s="236"/>
      <c r="N22" s="236"/>
    </row>
    <row r="23" spans="1:14">
      <c r="A23" s="227">
        <f t="shared" ref="A23:A32" si="1">A22+1</f>
        <v>17</v>
      </c>
      <c r="B23" s="228" t="s">
        <v>431</v>
      </c>
      <c r="C23" s="224" t="s">
        <v>432</v>
      </c>
      <c r="D23" s="225" t="s">
        <v>433</v>
      </c>
      <c r="E23" s="229" t="s">
        <v>383</v>
      </c>
      <c r="F23" s="226"/>
      <c r="G23" s="226"/>
      <c r="H23" s="229" t="s">
        <v>384</v>
      </c>
      <c r="I23" s="226"/>
      <c r="J23" s="226"/>
      <c r="K23" s="226"/>
      <c r="L23" s="226"/>
      <c r="M23" s="226"/>
      <c r="N23" s="226"/>
    </row>
    <row r="24" spans="1:14">
      <c r="A24" s="227">
        <f t="shared" si="1"/>
        <v>18</v>
      </c>
      <c r="B24" s="228" t="s">
        <v>434</v>
      </c>
      <c r="C24" s="224" t="s">
        <v>435</v>
      </c>
      <c r="D24" s="225" t="s">
        <v>436</v>
      </c>
      <c r="E24" s="229" t="s">
        <v>383</v>
      </c>
      <c r="F24" s="226"/>
      <c r="G24" s="226"/>
      <c r="H24" s="229" t="s">
        <v>384</v>
      </c>
      <c r="I24" s="226"/>
      <c r="J24" s="226"/>
      <c r="K24" s="226"/>
      <c r="L24" s="226"/>
      <c r="M24" s="226"/>
      <c r="N24" s="226"/>
    </row>
    <row r="25" spans="1:14">
      <c r="A25" s="227">
        <f t="shared" si="1"/>
        <v>19</v>
      </c>
      <c r="B25" s="228" t="s">
        <v>437</v>
      </c>
      <c r="C25" s="224" t="s">
        <v>438</v>
      </c>
      <c r="D25" s="225" t="s">
        <v>439</v>
      </c>
      <c r="E25" s="229" t="s">
        <v>383</v>
      </c>
      <c r="F25" s="226"/>
      <c r="G25" s="226"/>
      <c r="H25" s="229" t="s">
        <v>384</v>
      </c>
      <c r="I25" s="226"/>
      <c r="J25" s="226"/>
      <c r="K25" s="226"/>
      <c r="L25" s="226"/>
      <c r="M25" s="226"/>
      <c r="N25" s="226"/>
    </row>
    <row r="26" spans="1:14">
      <c r="A26" s="227">
        <f t="shared" si="1"/>
        <v>20</v>
      </c>
      <c r="B26" s="228" t="s">
        <v>440</v>
      </c>
      <c r="C26" s="224" t="s">
        <v>441</v>
      </c>
      <c r="D26" s="225" t="s">
        <v>442</v>
      </c>
      <c r="E26" s="229" t="s">
        <v>383</v>
      </c>
      <c r="F26" s="226"/>
      <c r="G26" s="226"/>
      <c r="H26" s="229" t="s">
        <v>384</v>
      </c>
      <c r="I26" s="226"/>
      <c r="J26" s="226"/>
      <c r="K26" s="226"/>
      <c r="L26" s="226"/>
      <c r="M26" s="226"/>
      <c r="N26" s="226"/>
    </row>
    <row r="27" spans="1:14">
      <c r="A27" s="227">
        <f t="shared" si="1"/>
        <v>21</v>
      </c>
      <c r="B27" s="228" t="s">
        <v>443</v>
      </c>
      <c r="C27" s="224" t="s">
        <v>444</v>
      </c>
      <c r="D27" s="225" t="s">
        <v>445</v>
      </c>
      <c r="E27" s="229" t="s">
        <v>383</v>
      </c>
      <c r="F27" s="226"/>
      <c r="G27" s="226"/>
      <c r="H27" s="229" t="s">
        <v>384</v>
      </c>
      <c r="I27" s="226"/>
      <c r="J27" s="226"/>
      <c r="K27" s="226"/>
      <c r="L27" s="226"/>
      <c r="M27" s="226"/>
      <c r="N27" s="226"/>
    </row>
    <row r="28" spans="1:14">
      <c r="A28" s="227">
        <f t="shared" si="1"/>
        <v>22</v>
      </c>
      <c r="B28" s="228" t="s">
        <v>446</v>
      </c>
      <c r="C28" s="240" t="s">
        <v>447</v>
      </c>
      <c r="D28" s="225" t="s">
        <v>448</v>
      </c>
      <c r="E28" s="229" t="s">
        <v>383</v>
      </c>
      <c r="F28" s="226"/>
      <c r="G28" s="226"/>
      <c r="H28" s="229" t="s">
        <v>384</v>
      </c>
      <c r="I28" s="226"/>
      <c r="J28" s="226"/>
      <c r="K28" s="226"/>
      <c r="L28" s="226"/>
      <c r="M28" s="226"/>
      <c r="N28" s="226"/>
    </row>
    <row r="29" spans="1:14">
      <c r="A29" s="227">
        <f t="shared" si="1"/>
        <v>23</v>
      </c>
      <c r="B29" s="228" t="s">
        <v>449</v>
      </c>
      <c r="C29" s="224" t="s">
        <v>450</v>
      </c>
      <c r="D29" s="225" t="s">
        <v>451</v>
      </c>
      <c r="E29" s="229" t="s">
        <v>383</v>
      </c>
      <c r="F29" s="226"/>
      <c r="G29" s="226"/>
      <c r="H29" s="229" t="s">
        <v>384</v>
      </c>
      <c r="I29" s="226"/>
      <c r="J29" s="226"/>
      <c r="K29" s="226"/>
      <c r="L29" s="226"/>
      <c r="M29" s="226"/>
      <c r="N29" s="226"/>
    </row>
    <row r="30" spans="1:14">
      <c r="A30" s="227">
        <f t="shared" si="1"/>
        <v>24</v>
      </c>
      <c r="B30" s="228" t="s">
        <v>452</v>
      </c>
      <c r="C30" s="224" t="s">
        <v>453</v>
      </c>
      <c r="D30" s="225" t="s">
        <v>454</v>
      </c>
      <c r="E30" s="229" t="s">
        <v>383</v>
      </c>
      <c r="F30" s="226"/>
      <c r="G30" s="226"/>
      <c r="H30" s="229" t="s">
        <v>384</v>
      </c>
      <c r="I30" s="226"/>
      <c r="J30" s="226"/>
      <c r="K30" s="226"/>
      <c r="L30" s="226"/>
      <c r="M30" s="226"/>
      <c r="N30" s="226"/>
    </row>
    <row r="31" spans="1:14">
      <c r="A31" s="227">
        <f t="shared" si="1"/>
        <v>25</v>
      </c>
      <c r="B31" s="228" t="s">
        <v>455</v>
      </c>
      <c r="C31" s="224" t="s">
        <v>456</v>
      </c>
      <c r="D31" s="225" t="s">
        <v>457</v>
      </c>
      <c r="E31" s="229" t="s">
        <v>383</v>
      </c>
      <c r="F31" s="226"/>
      <c r="G31" s="226"/>
      <c r="H31" s="229" t="s">
        <v>384</v>
      </c>
      <c r="I31" s="226"/>
      <c r="J31" s="226"/>
      <c r="K31" s="226"/>
      <c r="L31" s="226"/>
      <c r="M31" s="226"/>
      <c r="N31" s="226"/>
    </row>
    <row r="32" spans="1:14" ht="24.95">
      <c r="A32" s="227">
        <f t="shared" si="1"/>
        <v>26</v>
      </c>
      <c r="B32" s="230" t="s">
        <v>458</v>
      </c>
      <c r="C32" s="224" t="s">
        <v>459</v>
      </c>
      <c r="D32" s="225" t="s">
        <v>460</v>
      </c>
      <c r="E32" s="229" t="s">
        <v>383</v>
      </c>
      <c r="F32" s="226"/>
      <c r="G32" s="226"/>
      <c r="H32" s="229" t="s">
        <v>384</v>
      </c>
      <c r="I32" s="226"/>
      <c r="J32" s="226"/>
      <c r="K32" s="226"/>
      <c r="L32" s="226"/>
      <c r="M32" s="226"/>
      <c r="N32" s="226"/>
    </row>
    <row r="33" spans="1:14">
      <c r="A33" s="227"/>
      <c r="B33" s="237" t="s">
        <v>461</v>
      </c>
      <c r="C33" s="224"/>
      <c r="D33" s="225"/>
      <c r="E33" s="226"/>
      <c r="F33" s="226"/>
      <c r="G33" s="226"/>
      <c r="H33" s="226"/>
      <c r="I33" s="226"/>
      <c r="J33" s="226"/>
      <c r="K33" s="226"/>
      <c r="L33" s="226"/>
      <c r="M33" s="226"/>
      <c r="N33" s="226"/>
    </row>
    <row r="34" spans="1:14">
      <c r="A34" s="227">
        <f>A32+1</f>
        <v>27</v>
      </c>
      <c r="B34" s="228" t="s">
        <v>462</v>
      </c>
      <c r="C34" s="240" t="s">
        <v>463</v>
      </c>
      <c r="D34" s="225" t="s">
        <v>464</v>
      </c>
      <c r="E34" s="229" t="s">
        <v>383</v>
      </c>
      <c r="F34" s="226"/>
      <c r="G34" s="226"/>
      <c r="H34" s="226"/>
      <c r="I34" s="229" t="s">
        <v>384</v>
      </c>
      <c r="J34" s="226"/>
      <c r="K34" s="226"/>
      <c r="L34" s="226"/>
      <c r="M34" s="226"/>
      <c r="N34" s="226"/>
    </row>
    <row r="35" spans="1:14">
      <c r="A35" s="227">
        <f>A34+1</f>
        <v>28</v>
      </c>
      <c r="B35" s="228" t="s">
        <v>465</v>
      </c>
      <c r="C35" s="240" t="s">
        <v>466</v>
      </c>
      <c r="D35" s="225" t="s">
        <v>467</v>
      </c>
      <c r="E35" s="229" t="s">
        <v>383</v>
      </c>
      <c r="F35" s="226"/>
      <c r="G35" s="226"/>
      <c r="H35" s="226"/>
      <c r="I35" s="229" t="s">
        <v>384</v>
      </c>
      <c r="J35" s="226"/>
      <c r="K35" s="226"/>
      <c r="L35" s="226"/>
      <c r="M35" s="226"/>
      <c r="N35" s="226"/>
    </row>
    <row r="36" spans="1:14">
      <c r="A36" s="227">
        <f>A35+1</f>
        <v>29</v>
      </c>
      <c r="B36" s="228" t="s">
        <v>468</v>
      </c>
      <c r="C36" s="240" t="s">
        <v>469</v>
      </c>
      <c r="D36" s="225" t="s">
        <v>470</v>
      </c>
      <c r="E36" s="229" t="s">
        <v>383</v>
      </c>
      <c r="F36" s="226"/>
      <c r="G36" s="226"/>
      <c r="H36" s="226"/>
      <c r="I36" s="229" t="s">
        <v>384</v>
      </c>
      <c r="J36" s="226"/>
      <c r="K36" s="226"/>
      <c r="L36" s="226"/>
      <c r="M36" s="226"/>
      <c r="N36" s="226"/>
    </row>
    <row r="37" spans="1:14">
      <c r="A37" s="227">
        <f>A36+1</f>
        <v>30</v>
      </c>
      <c r="B37" s="228" t="s">
        <v>471</v>
      </c>
      <c r="C37" s="240" t="s">
        <v>472</v>
      </c>
      <c r="D37" s="225" t="s">
        <v>473</v>
      </c>
      <c r="E37" s="229" t="s">
        <v>383</v>
      </c>
      <c r="F37" s="226"/>
      <c r="G37" s="226"/>
      <c r="H37" s="226"/>
      <c r="I37" s="229" t="s">
        <v>384</v>
      </c>
      <c r="J37" s="226"/>
      <c r="K37" s="226"/>
      <c r="L37" s="226"/>
      <c r="M37" s="226"/>
      <c r="N37" s="226"/>
    </row>
    <row r="38" spans="1:14">
      <c r="A38" s="227">
        <f>A37+1</f>
        <v>31</v>
      </c>
      <c r="B38" s="228" t="s">
        <v>474</v>
      </c>
      <c r="C38" s="240" t="s">
        <v>475</v>
      </c>
      <c r="D38" s="225" t="s">
        <v>476</v>
      </c>
      <c r="E38" s="229" t="s">
        <v>383</v>
      </c>
      <c r="F38" s="226"/>
      <c r="G38" s="226"/>
      <c r="H38" s="229" t="s">
        <v>384</v>
      </c>
      <c r="I38" s="229" t="s">
        <v>384</v>
      </c>
      <c r="J38" s="226"/>
      <c r="K38" s="226"/>
      <c r="L38" s="226"/>
      <c r="M38" s="226"/>
      <c r="N38" s="226"/>
    </row>
    <row r="39" spans="1:14" ht="37.5">
      <c r="A39" s="227">
        <f>A38+1</f>
        <v>32</v>
      </c>
      <c r="B39" s="228" t="s">
        <v>477</v>
      </c>
      <c r="C39" s="240" t="s">
        <v>478</v>
      </c>
      <c r="D39" s="225" t="s">
        <v>479</v>
      </c>
      <c r="E39" s="229" t="s">
        <v>383</v>
      </c>
      <c r="F39" s="226"/>
      <c r="G39" s="226"/>
      <c r="H39" s="226"/>
      <c r="I39" s="229" t="s">
        <v>384</v>
      </c>
      <c r="J39" s="226"/>
      <c r="K39" s="226"/>
      <c r="L39" s="226"/>
      <c r="M39" s="226"/>
      <c r="N39" s="226"/>
    </row>
    <row r="40" spans="1:14">
      <c r="A40" s="227"/>
      <c r="B40" s="237" t="s">
        <v>480</v>
      </c>
      <c r="C40" s="224"/>
      <c r="D40" s="225"/>
      <c r="E40" s="226"/>
      <c r="F40" s="226"/>
      <c r="G40" s="226"/>
      <c r="H40" s="226"/>
      <c r="I40" s="226"/>
      <c r="J40" s="226"/>
      <c r="K40" s="226"/>
      <c r="L40" s="226"/>
      <c r="M40" s="226"/>
      <c r="N40" s="226"/>
    </row>
    <row r="41" spans="1:14">
      <c r="A41" s="227">
        <f>A39+1</f>
        <v>33</v>
      </c>
      <c r="B41" s="228" t="s">
        <v>481</v>
      </c>
      <c r="C41" s="224" t="s">
        <v>482</v>
      </c>
      <c r="D41" s="225" t="s">
        <v>483</v>
      </c>
      <c r="E41" s="229" t="s">
        <v>383</v>
      </c>
      <c r="F41" s="226"/>
      <c r="G41" s="229" t="s">
        <v>383</v>
      </c>
      <c r="H41" s="229" t="s">
        <v>384</v>
      </c>
      <c r="I41" s="229" t="s">
        <v>384</v>
      </c>
      <c r="J41" s="226"/>
      <c r="K41" s="226"/>
      <c r="L41" s="226"/>
      <c r="M41" s="226"/>
      <c r="N41" s="226"/>
    </row>
    <row r="42" spans="1:14">
      <c r="A42" s="227">
        <f>A41+1</f>
        <v>34</v>
      </c>
      <c r="B42" s="228" t="s">
        <v>484</v>
      </c>
      <c r="C42" s="224" t="s">
        <v>485</v>
      </c>
      <c r="D42" s="225" t="s">
        <v>486</v>
      </c>
      <c r="E42" s="229" t="s">
        <v>383</v>
      </c>
      <c r="F42" s="226"/>
      <c r="G42" s="226"/>
      <c r="H42" s="229" t="s">
        <v>384</v>
      </c>
      <c r="I42" s="226"/>
      <c r="J42" s="226"/>
      <c r="K42" s="226"/>
      <c r="L42" s="226"/>
      <c r="M42" s="226"/>
      <c r="N42" s="226"/>
    </row>
    <row r="43" spans="1:14">
      <c r="A43" s="227">
        <f>A42+1</f>
        <v>35</v>
      </c>
      <c r="B43" s="228" t="s">
        <v>487</v>
      </c>
      <c r="C43" s="224" t="s">
        <v>488</v>
      </c>
      <c r="D43" s="225" t="s">
        <v>489</v>
      </c>
      <c r="E43" s="229" t="s">
        <v>383</v>
      </c>
      <c r="F43" s="226"/>
      <c r="G43" s="226"/>
      <c r="H43" s="229" t="s">
        <v>384</v>
      </c>
      <c r="I43" s="229" t="s">
        <v>384</v>
      </c>
      <c r="J43" s="226"/>
      <c r="K43" s="226"/>
      <c r="L43" s="226"/>
      <c r="M43" s="226"/>
      <c r="N43" s="226"/>
    </row>
    <row r="44" spans="1:14" ht="24.95">
      <c r="A44" s="227">
        <f>A43+1</f>
        <v>36</v>
      </c>
      <c r="B44" s="228" t="s">
        <v>490</v>
      </c>
      <c r="C44" s="224" t="s">
        <v>491</v>
      </c>
      <c r="D44" s="225" t="s">
        <v>492</v>
      </c>
      <c r="E44" s="229" t="s">
        <v>383</v>
      </c>
      <c r="F44" s="226"/>
      <c r="G44" s="226"/>
      <c r="H44" s="229" t="s">
        <v>384</v>
      </c>
      <c r="I44" s="226"/>
      <c r="J44" s="226"/>
      <c r="K44" s="226"/>
      <c r="L44" s="226"/>
      <c r="M44" s="226"/>
      <c r="N44" s="226"/>
    </row>
    <row r="45" spans="1:14">
      <c r="A45" s="227"/>
      <c r="B45" s="237" t="s">
        <v>493</v>
      </c>
      <c r="C45" s="224"/>
      <c r="D45" s="225"/>
      <c r="E45" s="226"/>
      <c r="F45" s="226"/>
      <c r="G45" s="226"/>
      <c r="H45" s="226"/>
      <c r="I45" s="226"/>
      <c r="J45" s="226"/>
      <c r="K45" s="226"/>
      <c r="L45" s="226"/>
      <c r="M45" s="226"/>
      <c r="N45" s="226"/>
    </row>
    <row r="46" spans="1:14" ht="25.5" customHeight="1">
      <c r="A46" s="227">
        <f>A44+1</f>
        <v>37</v>
      </c>
      <c r="B46" s="228" t="s">
        <v>494</v>
      </c>
      <c r="C46" s="224" t="s">
        <v>495</v>
      </c>
      <c r="D46" s="225" t="s">
        <v>496</v>
      </c>
      <c r="E46" s="229" t="s">
        <v>383</v>
      </c>
      <c r="F46" s="226"/>
      <c r="G46" s="226"/>
      <c r="H46" s="229" t="s">
        <v>384</v>
      </c>
      <c r="I46" s="226"/>
      <c r="J46" s="226"/>
      <c r="K46" s="226"/>
      <c r="L46" s="226"/>
      <c r="M46" s="229" t="s">
        <v>384</v>
      </c>
      <c r="N46" s="226"/>
    </row>
    <row r="47" spans="1:14">
      <c r="A47" s="227">
        <f>A46+1</f>
        <v>38</v>
      </c>
      <c r="B47" s="228" t="s">
        <v>497</v>
      </c>
      <c r="C47" s="240" t="s">
        <v>498</v>
      </c>
      <c r="D47" s="225" t="s">
        <v>499</v>
      </c>
      <c r="E47" s="229" t="s">
        <v>383</v>
      </c>
      <c r="F47" s="226"/>
      <c r="G47" s="226"/>
      <c r="H47" s="229" t="s">
        <v>384</v>
      </c>
      <c r="I47" s="226"/>
      <c r="J47" s="226"/>
      <c r="K47" s="226"/>
      <c r="L47" s="226"/>
      <c r="M47" s="226"/>
      <c r="N47" s="226"/>
    </row>
    <row r="48" spans="1:14" ht="24.95">
      <c r="A48" s="227">
        <f>A47+1</f>
        <v>39</v>
      </c>
      <c r="B48" s="228" t="s">
        <v>500</v>
      </c>
      <c r="C48" s="240" t="s">
        <v>501</v>
      </c>
      <c r="D48" s="225" t="s">
        <v>502</v>
      </c>
      <c r="E48" s="229" t="s">
        <v>383</v>
      </c>
      <c r="F48" s="226"/>
      <c r="G48" s="226"/>
      <c r="H48" s="229" t="s">
        <v>384</v>
      </c>
      <c r="I48" s="226"/>
      <c r="J48" s="229" t="s">
        <v>384</v>
      </c>
      <c r="K48" s="226"/>
      <c r="L48" s="226"/>
      <c r="M48" s="226"/>
      <c r="N48" s="226"/>
    </row>
    <row r="49" spans="1:14">
      <c r="A49" s="227">
        <f>A48+1</f>
        <v>40</v>
      </c>
      <c r="B49" s="228" t="s">
        <v>503</v>
      </c>
      <c r="C49" s="240" t="s">
        <v>504</v>
      </c>
      <c r="D49" s="225" t="s">
        <v>505</v>
      </c>
      <c r="E49" s="229" t="s">
        <v>383</v>
      </c>
      <c r="F49" s="226"/>
      <c r="G49" s="226"/>
      <c r="H49" s="229" t="s">
        <v>384</v>
      </c>
      <c r="I49" s="226"/>
      <c r="J49" s="226"/>
      <c r="K49" s="226"/>
      <c r="L49" s="226"/>
      <c r="M49" s="229" t="s">
        <v>384</v>
      </c>
      <c r="N49" s="226"/>
    </row>
    <row r="50" spans="1:14" ht="24.95">
      <c r="A50" s="227">
        <f>A49+1</f>
        <v>41</v>
      </c>
      <c r="B50" s="230" t="s">
        <v>506</v>
      </c>
      <c r="C50" s="224" t="s">
        <v>507</v>
      </c>
      <c r="D50" s="225" t="s">
        <v>508</v>
      </c>
      <c r="E50" s="229" t="s">
        <v>383</v>
      </c>
      <c r="F50" s="226"/>
      <c r="G50" s="226"/>
      <c r="H50" s="229" t="s">
        <v>384</v>
      </c>
      <c r="I50" s="226"/>
      <c r="J50" s="226"/>
      <c r="K50" s="226"/>
      <c r="L50" s="226"/>
      <c r="M50" s="229" t="s">
        <v>384</v>
      </c>
      <c r="N50" s="226"/>
    </row>
    <row r="51" spans="1:14">
      <c r="A51" s="225"/>
      <c r="B51" s="237" t="s">
        <v>509</v>
      </c>
      <c r="C51" s="224"/>
      <c r="D51" s="225"/>
      <c r="E51" s="226"/>
      <c r="F51" s="226"/>
      <c r="G51" s="226"/>
      <c r="H51" s="226"/>
      <c r="I51" s="226"/>
      <c r="J51" s="226"/>
      <c r="K51" s="226"/>
      <c r="L51" s="226"/>
      <c r="M51" s="226"/>
      <c r="N51" s="226"/>
    </row>
    <row r="52" spans="1:14">
      <c r="A52" s="227">
        <f>A50+1</f>
        <v>42</v>
      </c>
      <c r="B52" s="228" t="s">
        <v>510</v>
      </c>
      <c r="C52" s="240" t="s">
        <v>511</v>
      </c>
      <c r="D52" s="225" t="s">
        <v>512</v>
      </c>
      <c r="E52" s="229" t="s">
        <v>383</v>
      </c>
      <c r="F52" s="226"/>
      <c r="G52" s="229"/>
      <c r="H52" s="226"/>
      <c r="I52" s="229" t="s">
        <v>384</v>
      </c>
      <c r="J52" s="226"/>
      <c r="K52" s="226"/>
      <c r="L52" s="226"/>
      <c r="M52" s="226"/>
      <c r="N52" s="226"/>
    </row>
    <row r="53" spans="1:14">
      <c r="A53" s="227">
        <f t="shared" ref="A53:A60" si="2">A52+1</f>
        <v>43</v>
      </c>
      <c r="B53" s="228" t="s">
        <v>513</v>
      </c>
      <c r="C53" s="240" t="s">
        <v>514</v>
      </c>
      <c r="D53" s="225" t="s">
        <v>515</v>
      </c>
      <c r="E53" s="229" t="s">
        <v>383</v>
      </c>
      <c r="F53" s="226"/>
      <c r="G53" s="229" t="s">
        <v>383</v>
      </c>
      <c r="H53" s="226"/>
      <c r="I53" s="226"/>
      <c r="J53" s="226"/>
      <c r="K53" s="226"/>
      <c r="L53" s="226"/>
      <c r="M53" s="226"/>
      <c r="N53" s="226"/>
    </row>
    <row r="54" spans="1:14">
      <c r="A54" s="227">
        <f t="shared" si="2"/>
        <v>44</v>
      </c>
      <c r="B54" s="228" t="s">
        <v>516</v>
      </c>
      <c r="C54" s="240" t="s">
        <v>517</v>
      </c>
      <c r="D54" s="225" t="s">
        <v>518</v>
      </c>
      <c r="E54" s="229" t="s">
        <v>383</v>
      </c>
      <c r="F54" s="226"/>
      <c r="G54" s="229" t="s">
        <v>383</v>
      </c>
      <c r="H54" s="226"/>
      <c r="I54" s="226"/>
      <c r="J54" s="226"/>
      <c r="K54" s="226"/>
      <c r="L54" s="226"/>
      <c r="M54" s="226"/>
      <c r="N54" s="226"/>
    </row>
    <row r="55" spans="1:14">
      <c r="A55" s="227">
        <f t="shared" si="2"/>
        <v>45</v>
      </c>
      <c r="B55" s="228" t="s">
        <v>519</v>
      </c>
      <c r="C55" s="240" t="s">
        <v>520</v>
      </c>
      <c r="D55" s="225" t="s">
        <v>521</v>
      </c>
      <c r="E55" s="229" t="s">
        <v>383</v>
      </c>
      <c r="F55" s="226"/>
      <c r="G55" s="229" t="s">
        <v>383</v>
      </c>
      <c r="H55" s="226"/>
      <c r="I55" s="226"/>
      <c r="J55" s="226"/>
      <c r="K55" s="226"/>
      <c r="L55" s="226"/>
      <c r="M55" s="226"/>
      <c r="N55" s="226"/>
    </row>
    <row r="56" spans="1:14">
      <c r="A56" s="227">
        <f t="shared" si="2"/>
        <v>46</v>
      </c>
      <c r="B56" s="228" t="s">
        <v>522</v>
      </c>
      <c r="C56" s="240" t="s">
        <v>523</v>
      </c>
      <c r="D56" s="225" t="s">
        <v>524</v>
      </c>
      <c r="E56" s="229" t="s">
        <v>383</v>
      </c>
      <c r="F56" s="226"/>
      <c r="G56" s="226"/>
      <c r="H56" s="229" t="s">
        <v>384</v>
      </c>
      <c r="I56" s="226"/>
      <c r="J56" s="226"/>
      <c r="K56" s="226"/>
      <c r="L56" s="226"/>
      <c r="M56" s="226"/>
      <c r="N56" s="226"/>
    </row>
    <row r="57" spans="1:14" ht="24.95">
      <c r="A57" s="227">
        <f t="shared" si="2"/>
        <v>47</v>
      </c>
      <c r="B57" s="228" t="s">
        <v>525</v>
      </c>
      <c r="C57" s="240" t="s">
        <v>526</v>
      </c>
      <c r="D57" s="225" t="s">
        <v>527</v>
      </c>
      <c r="E57" s="229" t="s">
        <v>383</v>
      </c>
      <c r="F57" s="226"/>
      <c r="G57" s="226"/>
      <c r="H57" s="229" t="s">
        <v>384</v>
      </c>
      <c r="I57" s="226"/>
      <c r="J57" s="226"/>
      <c r="K57" s="226"/>
      <c r="L57" s="226"/>
      <c r="M57" s="226"/>
      <c r="N57" s="226"/>
    </row>
    <row r="58" spans="1:14">
      <c r="A58" s="227">
        <f t="shared" si="2"/>
        <v>48</v>
      </c>
      <c r="B58" s="228" t="s">
        <v>528</v>
      </c>
      <c r="C58" s="240" t="s">
        <v>529</v>
      </c>
      <c r="D58" s="225" t="s">
        <v>530</v>
      </c>
      <c r="E58" s="229" t="s">
        <v>383</v>
      </c>
      <c r="F58" s="226"/>
      <c r="G58" s="226"/>
      <c r="H58" s="229" t="s">
        <v>384</v>
      </c>
      <c r="I58" s="226"/>
      <c r="J58" s="226"/>
      <c r="K58" s="226"/>
      <c r="L58" s="226"/>
      <c r="M58" s="226"/>
      <c r="N58" s="226"/>
    </row>
    <row r="59" spans="1:14">
      <c r="A59" s="227">
        <f t="shared" si="2"/>
        <v>49</v>
      </c>
      <c r="B59" s="228" t="s">
        <v>531</v>
      </c>
      <c r="C59" s="240" t="s">
        <v>532</v>
      </c>
      <c r="D59" s="225" t="s">
        <v>533</v>
      </c>
      <c r="E59" s="229" t="s">
        <v>383</v>
      </c>
      <c r="F59" s="226"/>
      <c r="G59" s="229" t="s">
        <v>383</v>
      </c>
      <c r="H59" s="226"/>
      <c r="I59" s="226"/>
      <c r="J59" s="226"/>
      <c r="K59" s="226"/>
      <c r="L59" s="226"/>
      <c r="M59" s="226"/>
      <c r="N59" s="226"/>
    </row>
    <row r="60" spans="1:14" ht="24.95">
      <c r="A60" s="227">
        <f t="shared" si="2"/>
        <v>50</v>
      </c>
      <c r="B60" s="228" t="s">
        <v>534</v>
      </c>
      <c r="C60" s="240" t="s">
        <v>535</v>
      </c>
      <c r="D60" s="225" t="s">
        <v>536</v>
      </c>
      <c r="E60" s="229" t="s">
        <v>383</v>
      </c>
      <c r="F60" s="226"/>
      <c r="G60" s="226"/>
      <c r="H60" s="229" t="s">
        <v>384</v>
      </c>
      <c r="I60" s="226"/>
      <c r="J60" s="226"/>
      <c r="K60" s="226"/>
      <c r="L60" s="226"/>
      <c r="M60" s="226"/>
      <c r="N60" s="226"/>
    </row>
    <row r="61" spans="1:14">
      <c r="A61" s="227"/>
      <c r="B61" s="237" t="s">
        <v>149</v>
      </c>
      <c r="C61" s="224"/>
      <c r="D61" s="225"/>
      <c r="E61" s="226"/>
      <c r="F61" s="226"/>
      <c r="G61" s="226"/>
      <c r="H61" s="226"/>
      <c r="I61" s="226"/>
      <c r="J61" s="226"/>
      <c r="K61" s="226"/>
      <c r="L61" s="226"/>
      <c r="M61" s="226"/>
      <c r="N61" s="226"/>
    </row>
    <row r="62" spans="1:14">
      <c r="A62" s="227">
        <f>A60+1</f>
        <v>51</v>
      </c>
      <c r="B62" s="228" t="s">
        <v>537</v>
      </c>
      <c r="C62" s="240" t="s">
        <v>538</v>
      </c>
      <c r="D62" s="225" t="s">
        <v>539</v>
      </c>
      <c r="E62" s="229" t="s">
        <v>383</v>
      </c>
      <c r="F62" s="226"/>
      <c r="G62" s="229" t="s">
        <v>383</v>
      </c>
      <c r="H62" s="226"/>
      <c r="I62" s="226"/>
      <c r="J62" s="226"/>
      <c r="K62" s="226"/>
      <c r="L62" s="226"/>
      <c r="M62" s="226"/>
      <c r="N62" s="226"/>
    </row>
    <row r="63" spans="1:14">
      <c r="A63" s="227">
        <f t="shared" ref="A63:A76" si="3">A62+1</f>
        <v>52</v>
      </c>
      <c r="B63" s="228" t="s">
        <v>540</v>
      </c>
      <c r="C63" s="240" t="s">
        <v>541</v>
      </c>
      <c r="D63" s="225" t="s">
        <v>542</v>
      </c>
      <c r="E63" s="229" t="s">
        <v>383</v>
      </c>
      <c r="F63" s="226"/>
      <c r="G63" s="229" t="s">
        <v>383</v>
      </c>
      <c r="H63" s="226"/>
      <c r="I63" s="226"/>
      <c r="J63" s="226"/>
      <c r="K63" s="226"/>
      <c r="L63" s="226"/>
      <c r="M63" s="226"/>
      <c r="N63" s="226"/>
    </row>
    <row r="64" spans="1:14">
      <c r="A64" s="227">
        <f t="shared" si="3"/>
        <v>53</v>
      </c>
      <c r="B64" s="228" t="s">
        <v>543</v>
      </c>
      <c r="C64" s="240" t="s">
        <v>544</v>
      </c>
      <c r="D64" s="225" t="s">
        <v>545</v>
      </c>
      <c r="E64" s="229" t="s">
        <v>383</v>
      </c>
      <c r="F64" s="226"/>
      <c r="G64" s="229" t="s">
        <v>383</v>
      </c>
      <c r="H64" s="226"/>
      <c r="I64" s="226"/>
      <c r="J64" s="226"/>
      <c r="K64" s="226"/>
      <c r="L64" s="226"/>
      <c r="M64" s="226"/>
      <c r="N64" s="226"/>
    </row>
    <row r="65" spans="1:14">
      <c r="A65" s="227">
        <f t="shared" si="3"/>
        <v>54</v>
      </c>
      <c r="B65" s="228" t="s">
        <v>546</v>
      </c>
      <c r="C65" s="240" t="s">
        <v>547</v>
      </c>
      <c r="D65" s="225" t="s">
        <v>548</v>
      </c>
      <c r="E65" s="229" t="s">
        <v>383</v>
      </c>
      <c r="F65" s="226"/>
      <c r="G65" s="226"/>
      <c r="H65" s="229" t="s">
        <v>384</v>
      </c>
      <c r="I65" s="226"/>
      <c r="J65" s="226"/>
      <c r="K65" s="226"/>
      <c r="L65" s="226"/>
      <c r="M65" s="226"/>
      <c r="N65" s="226"/>
    </row>
    <row r="66" spans="1:14" ht="37.5">
      <c r="A66" s="227">
        <f t="shared" si="3"/>
        <v>55</v>
      </c>
      <c r="B66" s="228" t="s">
        <v>549</v>
      </c>
      <c r="C66" s="240" t="s">
        <v>550</v>
      </c>
      <c r="D66" s="225" t="s">
        <v>551</v>
      </c>
      <c r="E66" s="229" t="s">
        <v>383</v>
      </c>
      <c r="F66" s="226"/>
      <c r="G66" s="226"/>
      <c r="H66" s="229" t="s">
        <v>384</v>
      </c>
      <c r="I66" s="226"/>
      <c r="J66" s="226"/>
      <c r="K66" s="226"/>
      <c r="L66" s="226"/>
      <c r="M66" s="226"/>
      <c r="N66" s="226"/>
    </row>
    <row r="67" spans="1:14">
      <c r="A67" s="227">
        <f t="shared" si="3"/>
        <v>56</v>
      </c>
      <c r="B67" s="228" t="s">
        <v>552</v>
      </c>
      <c r="C67" s="240" t="s">
        <v>553</v>
      </c>
      <c r="D67" s="225" t="s">
        <v>554</v>
      </c>
      <c r="E67" s="229" t="s">
        <v>383</v>
      </c>
      <c r="F67" s="226"/>
      <c r="G67" s="226"/>
      <c r="H67" s="229" t="s">
        <v>384</v>
      </c>
      <c r="I67" s="226"/>
      <c r="J67" s="226"/>
      <c r="K67" s="229" t="s">
        <v>384</v>
      </c>
      <c r="L67" s="226"/>
      <c r="M67" s="226"/>
      <c r="N67" s="226"/>
    </row>
    <row r="68" spans="1:14">
      <c r="A68" s="227">
        <f>A67+1</f>
        <v>57</v>
      </c>
      <c r="B68" s="228" t="s">
        <v>555</v>
      </c>
      <c r="C68" s="240" t="s">
        <v>556</v>
      </c>
      <c r="D68" s="225" t="s">
        <v>557</v>
      </c>
      <c r="E68" s="229" t="s">
        <v>383</v>
      </c>
      <c r="F68" s="226"/>
      <c r="G68" s="226"/>
      <c r="H68" s="229" t="s">
        <v>384</v>
      </c>
      <c r="I68" s="226"/>
      <c r="J68" s="226"/>
      <c r="K68" s="226"/>
      <c r="L68" s="226"/>
      <c r="M68" s="226"/>
      <c r="N68" s="226"/>
    </row>
    <row r="69" spans="1:14">
      <c r="A69" s="227">
        <f t="shared" si="3"/>
        <v>58</v>
      </c>
      <c r="B69" s="228" t="s">
        <v>558</v>
      </c>
      <c r="C69" s="240" t="s">
        <v>559</v>
      </c>
      <c r="D69" s="225" t="s">
        <v>560</v>
      </c>
      <c r="E69" s="229" t="s">
        <v>383</v>
      </c>
      <c r="F69" s="226"/>
      <c r="G69" s="226"/>
      <c r="H69" s="229" t="s">
        <v>384</v>
      </c>
      <c r="I69" s="226"/>
      <c r="J69" s="226"/>
      <c r="K69" s="226"/>
      <c r="L69" s="226"/>
      <c r="M69" s="226"/>
      <c r="N69" s="226"/>
    </row>
    <row r="70" spans="1:14" ht="24.95">
      <c r="A70" s="227">
        <f t="shared" si="3"/>
        <v>59</v>
      </c>
      <c r="B70" s="228" t="s">
        <v>561</v>
      </c>
      <c r="C70" s="240" t="s">
        <v>562</v>
      </c>
      <c r="D70" s="240" t="s">
        <v>563</v>
      </c>
      <c r="E70" s="229" t="s">
        <v>383</v>
      </c>
      <c r="F70" s="226"/>
      <c r="G70" s="226"/>
      <c r="H70" s="229" t="s">
        <v>384</v>
      </c>
      <c r="I70" s="226"/>
      <c r="J70" s="226"/>
      <c r="K70" s="226"/>
      <c r="L70" s="226"/>
      <c r="M70" s="226"/>
      <c r="N70" s="226"/>
    </row>
    <row r="71" spans="1:14" ht="24.95">
      <c r="A71" s="227">
        <f t="shared" si="3"/>
        <v>60</v>
      </c>
      <c r="B71" s="228" t="s">
        <v>564</v>
      </c>
      <c r="C71" s="240" t="s">
        <v>565</v>
      </c>
      <c r="D71" s="225" t="s">
        <v>566</v>
      </c>
      <c r="E71" s="229" t="s">
        <v>383</v>
      </c>
      <c r="F71" s="226"/>
      <c r="G71" s="226"/>
      <c r="H71" s="229" t="s">
        <v>384</v>
      </c>
      <c r="I71" s="226"/>
      <c r="J71" s="226"/>
      <c r="K71" s="226"/>
      <c r="L71" s="226"/>
      <c r="M71" s="226"/>
      <c r="N71" s="226"/>
    </row>
    <row r="72" spans="1:14">
      <c r="A72" s="227">
        <f t="shared" si="3"/>
        <v>61</v>
      </c>
      <c r="B72" s="228" t="s">
        <v>567</v>
      </c>
      <c r="C72" s="240" t="s">
        <v>568</v>
      </c>
      <c r="D72" s="225" t="s">
        <v>569</v>
      </c>
      <c r="E72" s="229" t="s">
        <v>383</v>
      </c>
      <c r="F72" s="226"/>
      <c r="G72" s="226"/>
      <c r="H72" s="229" t="s">
        <v>384</v>
      </c>
      <c r="I72" s="226"/>
      <c r="J72" s="226"/>
      <c r="K72" s="226"/>
      <c r="L72" s="226"/>
      <c r="M72" s="226"/>
      <c r="N72" s="226"/>
    </row>
    <row r="73" spans="1:14">
      <c r="A73" s="227">
        <f t="shared" si="3"/>
        <v>62</v>
      </c>
      <c r="B73" s="230" t="s">
        <v>570</v>
      </c>
      <c r="C73" s="224" t="s">
        <v>571</v>
      </c>
      <c r="D73" s="225" t="s">
        <v>572</v>
      </c>
      <c r="E73" s="229" t="s">
        <v>383</v>
      </c>
      <c r="F73" s="226"/>
      <c r="G73" s="226"/>
      <c r="H73" s="229" t="s">
        <v>384</v>
      </c>
      <c r="I73" s="226"/>
      <c r="J73" s="226"/>
      <c r="K73" s="226"/>
      <c r="L73" s="226"/>
      <c r="M73" s="226"/>
      <c r="N73" s="226"/>
    </row>
    <row r="74" spans="1:14">
      <c r="A74" s="227">
        <f t="shared" si="3"/>
        <v>63</v>
      </c>
      <c r="B74" s="228" t="s">
        <v>573</v>
      </c>
      <c r="C74" s="224" t="s">
        <v>574</v>
      </c>
      <c r="D74" s="225" t="s">
        <v>575</v>
      </c>
      <c r="E74" s="229" t="s">
        <v>383</v>
      </c>
      <c r="F74" s="226"/>
      <c r="G74" s="226"/>
      <c r="H74" s="229" t="s">
        <v>384</v>
      </c>
      <c r="I74" s="226"/>
      <c r="J74" s="226"/>
      <c r="K74" s="226"/>
      <c r="L74" s="226"/>
      <c r="M74" s="226"/>
      <c r="N74" s="226"/>
    </row>
    <row r="75" spans="1:14" ht="50.1">
      <c r="A75" s="227">
        <f t="shared" si="3"/>
        <v>64</v>
      </c>
      <c r="B75" s="230" t="s">
        <v>576</v>
      </c>
      <c r="C75" s="224" t="s">
        <v>577</v>
      </c>
      <c r="D75" s="225" t="s">
        <v>578</v>
      </c>
      <c r="E75" s="229" t="s">
        <v>383</v>
      </c>
      <c r="F75" s="226"/>
      <c r="G75" s="226"/>
      <c r="H75" s="229" t="s">
        <v>384</v>
      </c>
      <c r="I75" s="226"/>
      <c r="J75" s="226"/>
      <c r="K75" s="226"/>
      <c r="L75" s="226"/>
      <c r="M75" s="226"/>
      <c r="N75" s="226"/>
    </row>
    <row r="76" spans="1:14" ht="24.95">
      <c r="A76" s="227">
        <f t="shared" si="3"/>
        <v>65</v>
      </c>
      <c r="B76" s="230" t="s">
        <v>579</v>
      </c>
      <c r="C76" s="241" t="s">
        <v>580</v>
      </c>
      <c r="D76" s="225" t="s">
        <v>581</v>
      </c>
      <c r="E76" s="229" t="s">
        <v>383</v>
      </c>
      <c r="F76" s="226"/>
      <c r="G76" s="226"/>
      <c r="H76" s="229" t="s">
        <v>384</v>
      </c>
      <c r="I76" s="226"/>
      <c r="J76" s="226"/>
      <c r="K76" s="226"/>
      <c r="L76" s="226"/>
      <c r="M76" s="226"/>
      <c r="N76" s="226"/>
    </row>
    <row r="77" spans="1:14">
      <c r="A77" s="219" t="s">
        <v>582</v>
      </c>
      <c r="B77" s="220"/>
      <c r="C77" s="220"/>
      <c r="D77" s="220"/>
      <c r="E77" s="221"/>
      <c r="F77" s="221"/>
      <c r="G77" s="221"/>
      <c r="H77" s="221"/>
      <c r="I77" s="221"/>
      <c r="J77" s="221"/>
      <c r="K77" s="221"/>
      <c r="L77" s="221"/>
      <c r="M77" s="221"/>
      <c r="N77" s="221"/>
    </row>
    <row r="78" spans="1:14" ht="24.95">
      <c r="A78" s="227">
        <f>A76+1</f>
        <v>66</v>
      </c>
      <c r="B78" s="228" t="s">
        <v>583</v>
      </c>
      <c r="C78" s="224" t="s">
        <v>584</v>
      </c>
      <c r="D78" s="225" t="s">
        <v>585</v>
      </c>
      <c r="E78" s="229" t="s">
        <v>383</v>
      </c>
      <c r="F78" s="229" t="s">
        <v>383</v>
      </c>
      <c r="G78" s="226"/>
      <c r="H78" s="226"/>
      <c r="I78" s="226"/>
      <c r="J78" s="226"/>
      <c r="K78" s="226"/>
      <c r="L78" s="229" t="s">
        <v>383</v>
      </c>
      <c r="M78" s="226"/>
      <c r="N78" s="226"/>
    </row>
    <row r="79" spans="1:14" ht="24.95">
      <c r="A79" s="227">
        <f>A78+1</f>
        <v>67</v>
      </c>
      <c r="B79" s="228" t="s">
        <v>586</v>
      </c>
      <c r="C79" s="224" t="s">
        <v>587</v>
      </c>
      <c r="D79" s="225" t="s">
        <v>588</v>
      </c>
      <c r="E79" s="229" t="s">
        <v>383</v>
      </c>
      <c r="F79" s="229" t="s">
        <v>383</v>
      </c>
      <c r="G79" s="226"/>
      <c r="H79" s="226"/>
      <c r="I79" s="226"/>
      <c r="J79" s="226"/>
      <c r="K79" s="226"/>
      <c r="L79" s="229" t="s">
        <v>383</v>
      </c>
      <c r="M79" s="226"/>
      <c r="N79" s="226"/>
    </row>
    <row r="80" spans="1:14" ht="24.95">
      <c r="A80" s="227">
        <f>A79+1</f>
        <v>68</v>
      </c>
      <c r="B80" s="228" t="s">
        <v>589</v>
      </c>
      <c r="C80" s="224" t="s">
        <v>590</v>
      </c>
      <c r="D80" s="225" t="s">
        <v>591</v>
      </c>
      <c r="E80" s="229" t="s">
        <v>383</v>
      </c>
      <c r="F80" s="229" t="s">
        <v>383</v>
      </c>
      <c r="G80" s="226"/>
      <c r="H80" s="226"/>
      <c r="I80" s="226"/>
      <c r="J80" s="226"/>
      <c r="K80" s="226"/>
      <c r="L80" s="226"/>
      <c r="M80" s="226"/>
      <c r="N80" s="226"/>
    </row>
    <row r="81" spans="1:14">
      <c r="A81" s="227">
        <f t="shared" ref="A81:A85" si="4">A80+1</f>
        <v>69</v>
      </c>
      <c r="B81" s="228" t="s">
        <v>592</v>
      </c>
      <c r="C81" s="224" t="s">
        <v>593</v>
      </c>
      <c r="D81" s="225" t="s">
        <v>594</v>
      </c>
      <c r="E81" s="229" t="s">
        <v>383</v>
      </c>
      <c r="F81" s="229" t="s">
        <v>383</v>
      </c>
      <c r="G81" s="226"/>
      <c r="H81" s="226"/>
      <c r="I81" s="226"/>
      <c r="J81" s="226"/>
      <c r="K81" s="226"/>
      <c r="L81" s="226"/>
      <c r="M81" s="226"/>
      <c r="N81" s="226"/>
    </row>
    <row r="82" spans="1:14">
      <c r="A82" s="227">
        <f t="shared" si="4"/>
        <v>70</v>
      </c>
      <c r="B82" s="228" t="s">
        <v>595</v>
      </c>
      <c r="C82" s="224" t="s">
        <v>596</v>
      </c>
      <c r="D82" s="225" t="s">
        <v>597</v>
      </c>
      <c r="E82" s="229" t="s">
        <v>383</v>
      </c>
      <c r="F82" s="229" t="s">
        <v>383</v>
      </c>
      <c r="G82" s="226"/>
      <c r="H82" s="226"/>
      <c r="I82" s="226"/>
      <c r="J82" s="226"/>
      <c r="K82" s="226"/>
      <c r="L82" s="226"/>
      <c r="M82" s="226"/>
      <c r="N82" s="226"/>
    </row>
    <row r="83" spans="1:14" ht="24.95">
      <c r="A83" s="227">
        <f t="shared" si="4"/>
        <v>71</v>
      </c>
      <c r="B83" s="228" t="s">
        <v>598</v>
      </c>
      <c r="C83" s="224" t="s">
        <v>599</v>
      </c>
      <c r="D83" s="225" t="s">
        <v>600</v>
      </c>
      <c r="E83" s="229" t="s">
        <v>383</v>
      </c>
      <c r="F83" s="229" t="s">
        <v>383</v>
      </c>
      <c r="G83" s="226"/>
      <c r="H83" s="226"/>
      <c r="I83" s="226"/>
      <c r="J83" s="226"/>
      <c r="K83" s="226"/>
      <c r="L83" s="226"/>
      <c r="M83" s="226"/>
      <c r="N83" s="226"/>
    </row>
    <row r="84" spans="1:14">
      <c r="A84" s="231">
        <f t="shared" si="4"/>
        <v>72</v>
      </c>
      <c r="B84" s="238" t="s">
        <v>601</v>
      </c>
      <c r="C84" s="239" t="s">
        <v>602</v>
      </c>
      <c r="D84" s="234" t="s">
        <v>603</v>
      </c>
      <c r="E84" s="235" t="s">
        <v>383</v>
      </c>
      <c r="F84" s="235" t="s">
        <v>383</v>
      </c>
      <c r="G84" s="236"/>
      <c r="H84" s="236"/>
      <c r="I84" s="236"/>
      <c r="J84" s="236"/>
      <c r="K84" s="236"/>
      <c r="L84" s="236"/>
      <c r="M84" s="236"/>
      <c r="N84" s="236"/>
    </row>
    <row r="85" spans="1:14" ht="24.95">
      <c r="A85" s="227">
        <f t="shared" si="4"/>
        <v>73</v>
      </c>
      <c r="B85" s="228" t="s">
        <v>604</v>
      </c>
      <c r="C85" s="224" t="s">
        <v>605</v>
      </c>
      <c r="D85" s="225" t="s">
        <v>606</v>
      </c>
      <c r="E85" s="229" t="s">
        <v>383</v>
      </c>
      <c r="F85" s="229" t="s">
        <v>383</v>
      </c>
      <c r="G85" s="226"/>
      <c r="H85" s="226"/>
      <c r="I85" s="226"/>
      <c r="J85" s="229" t="s">
        <v>384</v>
      </c>
      <c r="K85" s="226"/>
      <c r="L85" s="226"/>
      <c r="M85" s="226"/>
      <c r="N85" s="226"/>
    </row>
    <row r="86" spans="1:14" ht="24.95">
      <c r="A86" s="231">
        <f>A85+1</f>
        <v>74</v>
      </c>
      <c r="B86" s="238" t="s">
        <v>607</v>
      </c>
      <c r="C86" s="239" t="s">
        <v>608</v>
      </c>
      <c r="D86" s="234" t="s">
        <v>609</v>
      </c>
      <c r="E86" s="235" t="s">
        <v>383</v>
      </c>
      <c r="F86" s="235" t="s">
        <v>383</v>
      </c>
      <c r="G86" s="236"/>
      <c r="H86" s="236"/>
      <c r="I86" s="236"/>
      <c r="J86" s="236"/>
      <c r="K86" s="236"/>
      <c r="L86" s="236"/>
      <c r="M86" s="236"/>
      <c r="N86" s="236"/>
    </row>
    <row r="87" spans="1:14">
      <c r="A87" s="219" t="s">
        <v>610</v>
      </c>
      <c r="B87" s="220"/>
      <c r="C87" s="220"/>
      <c r="D87" s="220"/>
      <c r="E87" s="221"/>
      <c r="F87" s="221"/>
      <c r="G87" s="221"/>
      <c r="H87" s="221"/>
      <c r="I87" s="221"/>
      <c r="J87" s="221"/>
      <c r="K87" s="221"/>
      <c r="L87" s="221"/>
      <c r="M87" s="221"/>
      <c r="N87" s="221"/>
    </row>
    <row r="88" spans="1:14" ht="24.95">
      <c r="A88" s="234"/>
      <c r="B88" s="238" t="s">
        <v>611</v>
      </c>
      <c r="C88" s="239" t="s">
        <v>612</v>
      </c>
      <c r="D88" s="234"/>
      <c r="E88" s="235" t="s">
        <v>383</v>
      </c>
      <c r="F88" s="235" t="s">
        <v>383</v>
      </c>
      <c r="G88" s="236"/>
      <c r="H88" s="235" t="s">
        <v>384</v>
      </c>
      <c r="I88" s="236"/>
      <c r="J88" s="236"/>
      <c r="K88" s="236"/>
      <c r="L88" s="236"/>
      <c r="M88" s="236"/>
      <c r="N88" s="236"/>
    </row>
    <row r="89" spans="1:14" ht="24.95">
      <c r="A89" s="225"/>
      <c r="B89" s="228" t="s">
        <v>613</v>
      </c>
      <c r="C89" s="224" t="s">
        <v>614</v>
      </c>
      <c r="D89" s="225"/>
      <c r="E89" s="229" t="s">
        <v>383</v>
      </c>
      <c r="F89" s="229" t="s">
        <v>383</v>
      </c>
      <c r="G89" s="226"/>
      <c r="H89" s="229" t="s">
        <v>384</v>
      </c>
      <c r="I89" s="226"/>
      <c r="J89" s="226"/>
      <c r="K89" s="226"/>
      <c r="L89" s="226"/>
      <c r="M89" s="226"/>
      <c r="N89" s="226"/>
    </row>
    <row r="90" spans="1:14">
      <c r="A90" s="225"/>
      <c r="B90" s="228" t="s">
        <v>615</v>
      </c>
      <c r="C90" s="224" t="s">
        <v>616</v>
      </c>
      <c r="D90" s="225"/>
      <c r="E90" s="229" t="s">
        <v>383</v>
      </c>
      <c r="F90" s="226"/>
      <c r="G90" s="226"/>
      <c r="H90" s="229"/>
      <c r="I90" s="229" t="s">
        <v>384</v>
      </c>
      <c r="J90" s="226"/>
      <c r="K90" s="226"/>
      <c r="L90" s="226"/>
      <c r="M90" s="226"/>
      <c r="N90" s="226"/>
    </row>
    <row r="91" spans="1:14" ht="24.95">
      <c r="A91" s="242"/>
      <c r="B91" s="228" t="s">
        <v>617</v>
      </c>
      <c r="C91" s="224" t="s">
        <v>618</v>
      </c>
      <c r="D91" s="225"/>
      <c r="E91" s="229" t="s">
        <v>383</v>
      </c>
      <c r="F91" s="226"/>
      <c r="G91" s="226"/>
      <c r="H91" s="229" t="s">
        <v>384</v>
      </c>
      <c r="I91" s="226"/>
      <c r="J91" s="226"/>
      <c r="K91" s="226"/>
      <c r="L91" s="226"/>
      <c r="M91" s="226"/>
      <c r="N91" s="226"/>
    </row>
  </sheetData>
  <mergeCells count="2">
    <mergeCell ref="A1:D1"/>
    <mergeCell ref="E1:N1"/>
  </mergeCells>
  <phoneticPr fontId="0" type="noConversion"/>
  <hyperlinks>
    <hyperlink ref="B6" location="company!A1" display="Company Profile  (Company.dat)" xr:uid="{00000000-0004-0000-0100-000000000000}"/>
    <hyperlink ref="B8" location="compsec!A1" display="Company 's Securities  (Compsec.dat)" xr:uid="{00000000-0004-0000-0100-000001000000}"/>
    <hyperlink ref="B9" location="secbal!A1" display="Security Balance (SecBal.dat)" xr:uid="{00000000-0004-0000-0100-000002000000}"/>
    <hyperlink ref="B10" location="security!A1" display="All Security Including Foreign, Thai Trust Fund and NVDR (Security.dat)" xr:uid="{00000000-0004-0000-0100-000003000000}"/>
    <hyperlink ref="B11" location="undersec!A1" display="Underlying Securities (Undersec.dat)" xr:uid="{00000000-0004-0000-0100-000004000000}"/>
    <hyperlink ref="B12" location="capraise!A1" display="Security Capital Raised (CapRaise.dat)" xr:uid="{00000000-0004-0000-0100-000005000000}"/>
    <hyperlink ref="B13" location="fundpro!A1" display="Fund Profile (FundPro.dat)" xr:uid="{00000000-0004-0000-0100-000006000000}"/>
    <hyperlink ref="B14" location="business!A1" display="Business (business.dat)" xr:uid="{00000000-0004-0000-0100-000007000000}"/>
    <hyperlink ref="B17" location="capannce!A1" display="Capital Announce ( CapAnnce.dat )" xr:uid="{00000000-0004-0000-0100-000008000000}"/>
    <hyperlink ref="B18" location="capreduc!A1" display="Capital Reduction (CapReduc.dat)" xr:uid="{00000000-0004-0000-0100-000009000000}"/>
    <hyperlink ref="B19" location="chgpar!A1" display="Change Par (ChgPar.dat)" xr:uid="{00000000-0004-0000-0100-00000A000000}"/>
    <hyperlink ref="B20" location="chgratio!A1" display="Change Ratio (ChgRatio.dat)" xr:uid="{00000000-0004-0000-0100-00000B000000}"/>
    <hyperlink ref="B21" location="convert!A1" display="Conversion (Convert.dat)" xr:uid="{00000000-0004-0000-0100-00000C000000}"/>
    <hyperlink ref="B22" location="dividend!A1" display="Dividend (Dividend.dat)" xr:uid="{00000000-0004-0000-0100-00000D000000}"/>
    <hyperlink ref="B23" location="exercise!A1" display="Exercise (Exercise.dat)" xr:uid="{00000000-0004-0000-0100-00000E000000}"/>
    <hyperlink ref="B24" location="interest!A1" display="Interest (Interest.dat)" xr:uid="{00000000-0004-0000-0100-00000F000000}"/>
    <hyperlink ref="B25" location="meeting!A1" display="Meeting (Meeting.dat)" xr:uid="{00000000-0004-0000-0100-000010000000}"/>
    <hyperlink ref="B26" location="nodvd!A1" display="No Dividend Payment  (Nodvd.dat)" xr:uid="{00000000-0004-0000-0100-000011000000}"/>
    <hyperlink ref="B27" location="othercap!A1" display="Other Capital Increase (OtherCap.dat)" xr:uid="{00000000-0004-0000-0100-000012000000}"/>
    <hyperlink ref="B28" location="principl!A1" display="Principal ( Principl.dat )" xr:uid="{00000000-0004-0000-0100-000013000000}"/>
    <hyperlink ref="B29" location="rights!A1" display="Rights (Rights.dat)" xr:uid="{00000000-0004-0000-0100-000014000000}"/>
    <hyperlink ref="B30" location="CapRet!A1" display="Capital Return (CapRet.dat)" xr:uid="{00000000-0004-0000-0100-000015000000}"/>
    <hyperlink ref="B31" location="obenefit!A1" display="Other Benefit (OBenefit.dat)" xr:uid="{00000000-0004-0000-0100-000016000000}"/>
    <hyperlink ref="B32" location="adjfactor!A1" display="Adjusted Factor (adjfactor.dat)" xr:uid="{00000000-0004-0000-0100-000017000000}"/>
    <hyperlink ref="B34" location="news!A1" display="Daily News (News.dat)" xr:uid="{00000000-0004-0000-0100-000018000000}"/>
    <hyperlink ref="B35" location="newstmpl!A1" display="Template Type of Daily News (Newstmpl.dat)" xr:uid="{00000000-0004-0000-0100-000019000000}"/>
    <hyperlink ref="B39" location="nav!A1" display="Net Asset Value (Nav.dat)" xr:uid="{00000000-0004-0000-0100-00001A000000}"/>
    <hyperlink ref="B41" location="chgnamec!A1" display="Change Name of Company (ChgNameC.dat)" xr:uid="{00000000-0004-0000-0100-00001B000000}"/>
    <hyperlink ref="B42" location="chgnamep!A1" display="Change Name of Participant (ChgNameP.dat)" xr:uid="{00000000-0004-0000-0100-00001C000000}"/>
    <hyperlink ref="B43" location="chgnames!A1" display="Change Name of Security (ChgNameS.dat)" xr:uid="{00000000-0004-0000-0100-00001D000000}"/>
    <hyperlink ref="B44" location="chgsect!A1" display="Change Sector of Security (ChgSect.dat)" xr:uid="{00000000-0004-0000-0100-00001E000000}"/>
    <hyperlink ref="B46" location="holder!A1" display="Major Shareholders  (Holder.dat)" xr:uid="{00000000-0004-0000-0100-00001F000000}"/>
    <hyperlink ref="B47" location="distrib!A1" display="Share Distribution (Distrib.dat)" xr:uid="{00000000-0004-0000-0100-000020000000}"/>
    <hyperlink ref="B48" location="nvdr!A1" display="Share Holding of Thai NVDR (Nvdr.dat)" xr:uid="{00000000-0004-0000-0100-000021000000}"/>
    <hyperlink ref="B49" location="hldnat!A1" display="Shareholder by Nationality (HldNat.dat)" xr:uid="{00000000-0004-0000-0100-000022000000}"/>
    <hyperlink ref="B50" location="freeflt!A1" display="Free Float  Shares Holder (freeflt.dat)" xr:uid="{00000000-0004-0000-0100-000023000000}"/>
    <hyperlink ref="B52" location="m_accode!A1" display="Master Information of Account Code (M_AcCode.dat)" xr:uid="{00000000-0004-0000-0100-000024000000}"/>
    <hyperlink ref="B53" location="m_audit!A1" display="Master Information of Auditor (M_Audit.dat)" xr:uid="{00000000-0004-0000-0100-000025000000}"/>
    <hyperlink ref="B54" location="m_auditc!A1" display="Master Information of Audit Company (M_Auditc.dat)" xr:uid="{00000000-0004-0000-0100-000026000000}"/>
    <hyperlink ref="B55" location="m_board!A1" display="Master Information of Board (M_Board.dat)" xr:uid="{00000000-0004-0000-0100-000027000000}"/>
    <hyperlink ref="B56" location="m_calen!A1" display="Trading Date Information (M_Calen.dat)" xr:uid="{00000000-0004-0000-0100-000028000000}"/>
    <hyperlink ref="B57" location="m_finadv!A1" display="Master Information of Financial Advisor (M_Finadv.dat)" xr:uid="{00000000-0004-0000-0100-000029000000}"/>
    <hyperlink ref="B59" location="m_pos!A1" display="Master Information of Board Position (M_Pos.dat)" xr:uid="{00000000-0004-0000-0100-00002A000000}"/>
    <hyperlink ref="B60" location="m_under!A1" display="Master Information of Underlying (M_Under.dat)" xr:uid="{00000000-0004-0000-0100-00002B000000}"/>
    <hyperlink ref="B62" location="auditor!A1" display="Auditors  (Auditor.dat)" xr:uid="{00000000-0004-0000-0100-00002C000000}"/>
    <hyperlink ref="B63" location="board!A1" display="Board Of Directors  (Board.dat)" xr:uid="{00000000-0004-0000-0100-00002D000000}"/>
    <hyperlink ref="B65" location="finadv!A1" display="Financial Advisors  (FinAdv.dat)" xr:uid="{00000000-0004-0000-0100-00002E000000}"/>
    <hyperlink ref="B66" location="fadvback!A1" display="Financial Advisors in  case SET removes causes of possible delisting of company  (Fadvback.dat)" xr:uid="{00000000-0004-0000-0100-00002F000000}"/>
    <hyperlink ref="B67" location="f_room!A1" display="Foreign Room (F_Room.dat)" xr:uid="{00000000-0004-0000-0100-000030000000}"/>
    <hyperlink ref="B68" location="sign!A1" display="Sign Posting  (Sign.dat)" xr:uid="{00000000-0004-0000-0100-000032000000}"/>
    <hyperlink ref="B71" location="cashbal!A1" display="Cash Balance (cashbal.dat)" xr:uid="{00000000-0004-0000-0100-000033000000}"/>
    <hyperlink ref="B72" location="silent!A1" display="Silent Period  (Silent.dat)" xr:uid="{00000000-0004-0000-0100-000034000000}"/>
    <hyperlink ref="B73" location="tres_hed!A1" display="Treasury ( Tres_hed.dat)" xr:uid="{00000000-0004-0000-0100-000035000000}"/>
    <hyperlink ref="B74" location="tres_det!A1" display="Treasury Detail (Tres_det.dat)" xr:uid="{00000000-0004-0000-0100-000036000000}"/>
    <hyperlink ref="B75" location="dwouts!A1" display="Outstanding of Derivative Warrants (DWouts.dat)" xr:uid="{00000000-0004-0000-0100-000037000000}"/>
    <hyperlink ref="B76" location="secfile!A1" display="Attach Files of Security (secfile.dat)" xr:uid="{00000000-0004-0000-0100-000038000000}"/>
    <hyperlink ref="B88" location="'SET Industry&amp;Sector'!A1" display="Sector Name" xr:uid="{00000000-0004-0000-0100-000039000000}"/>
    <hyperlink ref="B89" location="'mai Industry'!A1" display="Industry Name" xr:uid="{00000000-0004-0000-0100-00003A000000}"/>
    <hyperlink ref="B90" location="'News Template Type'!A1" display="News Template Type" xr:uid="{00000000-0004-0000-0100-00003B000000}"/>
    <hyperlink ref="B69" location="sign_det!A1" display="Detail of Sign Posting  (Sign_Det.dat)" xr:uid="{00000000-0004-0000-0100-00003C000000}"/>
    <hyperlink ref="B64" location="mgmt!A1" display="Managements (mgmt.dat)" xr:uid="{00000000-0004-0000-0100-00003D000000}"/>
    <hyperlink ref="B91" location="'Reason Code of Sign Posting'!A1" display="Reason Code of Sign Posting" xr:uid="{00000000-0004-0000-0100-00003E000000}"/>
    <hyperlink ref="B70" location="sign_lifttmp!A1" display="Temporay Lifting Sign (sign_lifttmp.dat)" xr:uid="{00000000-0004-0000-0100-00003F000000}"/>
    <hyperlink ref="B38" location="form56!A1" display="One Report (Form56.dat)" xr:uid="{00000000-0004-0000-0100-000040000000}"/>
    <hyperlink ref="B36" location="finstmt!A1" display="Financial Statement" xr:uid="{00000000-0004-0000-0100-000041000000}"/>
    <hyperlink ref="B37" location="finstmtdet!A1" display="Financial Statement's detail" xr:uid="{00000000-0004-0000-0100-000042000000}"/>
    <hyperlink ref="B78" location="d_broker!Print_Area" display="Daily Broker Information" xr:uid="{00000000-0004-0000-0100-000043000000}"/>
    <hyperlink ref="B79" location="d_subbro!A1" display="Daily SubBroker Information" xr:uid="{00000000-0004-0000-0100-000044000000}"/>
    <hyperlink ref="B80" location="d_cust!A1" display="Daily Customer Information" xr:uid="{00000000-0004-0000-0100-000045000000}"/>
    <hyperlink ref="B81" location="d_sector!Print_Area" display="Daily Sector Information" xr:uid="{00000000-0004-0000-0100-000046000000}"/>
    <hyperlink ref="B82" location="d_stat!A1" display="Daily Security Statistics Information" xr:uid="{00000000-0004-0000-0100-000047000000}"/>
    <hyperlink ref="B83" location="d_trade!A1" display="Daily Security Information on Lot Trading" xr:uid="{00000000-0004-0000-0100-000048000000}"/>
    <hyperlink ref="B84" location="d_set50!A1" display="Daily Set50 Index Information" xr:uid="{00000000-0004-0000-0100-000049000000}"/>
    <hyperlink ref="B85" location="d_trdspc!A1" display="Daily Trading Special" xr:uid="{00000000-0004-0000-0100-00004A000000}"/>
    <hyperlink ref="B86" location="d_comsidx!A1" display="List of Stocks in Daily Index Calculation" xr:uid="{00000000-0004-0000-0100-00004B000000}"/>
    <hyperlink ref="B7" location="'comprole'!A1" display="Company Role" xr:uid="{00000000-0004-0000-0100-00004D000000}"/>
    <hyperlink ref="B58" location="m_parti!A1" display="Master Information of Participant (M_Parti.dat)" xr:uid="{00000000-0004-0000-0100-00004E000000}"/>
    <hyperlink ref="B15" location="comprating!A1" display="Company's rating" xr:uid="{9B4D7B1A-5240-43A5-9824-F8392C705D38}"/>
  </hyperlinks>
  <pageMargins left="0.7" right="0.25" top="0.5" bottom="0.67" header="0.5" footer="0.36"/>
  <pageSetup paperSize="9" scale="50" orientation="portrait" r:id="rId1"/>
  <headerFooter alignWithMargins="0">
    <oddFooter>&amp;L&amp;"Angsana New,Regular"&amp;12&amp;F &amp;D&amp;R&amp;"Angsana New,Regular"&amp;12&amp;P/&amp;N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52"/>
  <dimension ref="A1:L89"/>
  <sheetViews>
    <sheetView workbookViewId="0">
      <selection activeCell="A12" sqref="A12:XFD1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12" s="3" customFormat="1">
      <c r="A1" s="17">
        <f>Main!A32</f>
        <v>26</v>
      </c>
      <c r="B1" s="17" t="str">
        <f>Main!B32</f>
        <v>Adjusted Factor</v>
      </c>
      <c r="C1" s="17"/>
      <c r="E1" s="19"/>
      <c r="G1" s="18" t="str">
        <f>CONCATENATE("File Name : ", Main!D32)</f>
        <v>File Name : adjFactor.csv</v>
      </c>
    </row>
    <row r="2" spans="1:12">
      <c r="B2" s="17" t="str">
        <f>Main!C32</f>
        <v>ข้อมูลการปรับปรุงราคา (Adjusted Factor) เมื่อเกิด Corporate Action</v>
      </c>
      <c r="E2" s="20"/>
      <c r="G2" s="9" t="s">
        <v>619</v>
      </c>
    </row>
    <row r="3" spans="1:12">
      <c r="E3" s="20"/>
    </row>
    <row r="4" spans="1:12" s="20" customFormat="1" ht="37.5">
      <c r="A4" s="81"/>
      <c r="B4" s="10" t="s">
        <v>642</v>
      </c>
      <c r="C4" s="10" t="s">
        <v>643</v>
      </c>
      <c r="D4" s="10" t="s">
        <v>644</v>
      </c>
      <c r="E4" s="10" t="s">
        <v>645</v>
      </c>
      <c r="F4" s="10" t="s">
        <v>5</v>
      </c>
      <c r="G4" s="10" t="s">
        <v>5</v>
      </c>
    </row>
    <row r="5" spans="1:12">
      <c r="A5" s="11"/>
      <c r="B5" s="14" t="s">
        <v>646</v>
      </c>
      <c r="C5" s="82" t="s">
        <v>647</v>
      </c>
      <c r="D5" s="14"/>
      <c r="E5" s="14"/>
      <c r="F5" s="11" t="s">
        <v>648</v>
      </c>
      <c r="G5" s="11" t="s">
        <v>648</v>
      </c>
    </row>
    <row r="6" spans="1:12">
      <c r="A6" s="11">
        <v>1</v>
      </c>
      <c r="B6" s="14" t="s">
        <v>741</v>
      </c>
      <c r="C6" s="82" t="s">
        <v>647</v>
      </c>
      <c r="D6" s="82">
        <v>20</v>
      </c>
      <c r="E6" s="82"/>
      <c r="F6" s="84" t="s">
        <v>1354</v>
      </c>
      <c r="G6" s="14" t="s">
        <v>743</v>
      </c>
    </row>
    <row r="7" spans="1:12">
      <c r="A7" s="11">
        <f t="shared" ref="A7:A11" si="0">A6+1</f>
        <v>2</v>
      </c>
      <c r="B7" s="14" t="s">
        <v>755</v>
      </c>
      <c r="C7" s="82" t="s">
        <v>650</v>
      </c>
      <c r="D7" s="82" t="s">
        <v>651</v>
      </c>
      <c r="E7" s="82">
        <v>1</v>
      </c>
      <c r="F7" s="86" t="s">
        <v>756</v>
      </c>
      <c r="G7" s="14" t="s">
        <v>757</v>
      </c>
    </row>
    <row r="8" spans="1:12" ht="50.1">
      <c r="A8" s="11">
        <f t="shared" si="0"/>
        <v>3</v>
      </c>
      <c r="B8" s="14" t="s">
        <v>931</v>
      </c>
      <c r="C8" s="82" t="s">
        <v>709</v>
      </c>
      <c r="D8" s="82" t="s">
        <v>710</v>
      </c>
      <c r="E8" s="82">
        <v>2</v>
      </c>
      <c r="F8" s="86" t="s">
        <v>1355</v>
      </c>
      <c r="G8" s="14" t="s">
        <v>1356</v>
      </c>
    </row>
    <row r="9" spans="1:12" ht="87.6">
      <c r="A9" s="11">
        <f t="shared" si="0"/>
        <v>4</v>
      </c>
      <c r="B9" s="14" t="s">
        <v>412</v>
      </c>
      <c r="C9" s="82" t="s">
        <v>647</v>
      </c>
      <c r="D9" s="82">
        <v>2</v>
      </c>
      <c r="E9" s="82"/>
      <c r="F9" s="14" t="s">
        <v>1357</v>
      </c>
      <c r="G9" s="14" t="s">
        <v>1358</v>
      </c>
      <c r="L9" s="15" t="s">
        <v>734</v>
      </c>
    </row>
    <row r="10" spans="1:12" ht="38.1">
      <c r="A10" s="11">
        <f t="shared" si="0"/>
        <v>5</v>
      </c>
      <c r="B10" s="14" t="s">
        <v>458</v>
      </c>
      <c r="C10" s="82" t="s">
        <v>650</v>
      </c>
      <c r="D10" s="82" t="s">
        <v>786</v>
      </c>
      <c r="E10" s="82"/>
      <c r="F10" s="86" t="s">
        <v>1359</v>
      </c>
      <c r="G10" s="14" t="s">
        <v>1360</v>
      </c>
    </row>
    <row r="11" spans="1:12" ht="50.45">
      <c r="A11" s="11">
        <f t="shared" si="0"/>
        <v>6</v>
      </c>
      <c r="B11" s="14" t="s">
        <v>1361</v>
      </c>
      <c r="C11" s="82" t="s">
        <v>650</v>
      </c>
      <c r="D11" s="82" t="s">
        <v>786</v>
      </c>
      <c r="E11" s="82"/>
      <c r="F11" s="86" t="s">
        <v>1362</v>
      </c>
      <c r="G11" s="14" t="s">
        <v>1363</v>
      </c>
    </row>
    <row r="12" spans="1:12">
      <c r="F12" s="88"/>
    </row>
    <row r="14" spans="1:12">
      <c r="A14" s="101" t="s">
        <v>713</v>
      </c>
      <c r="F14" s="88"/>
    </row>
    <row r="15" spans="1:12">
      <c r="B15" s="262" t="s">
        <v>1364</v>
      </c>
      <c r="C15" s="262"/>
      <c r="D15" s="262"/>
      <c r="E15" s="262"/>
      <c r="F15" s="262"/>
      <c r="G15" s="262"/>
    </row>
    <row r="16" spans="1:12" ht="26.25" customHeight="1">
      <c r="B16" s="262" t="s">
        <v>1365</v>
      </c>
      <c r="C16" s="262"/>
      <c r="D16" s="262"/>
      <c r="E16" s="262"/>
      <c r="F16" s="262"/>
      <c r="G16" s="262"/>
    </row>
    <row r="17" spans="5:6">
      <c r="F17" s="88"/>
    </row>
    <row r="18" spans="5:6">
      <c r="F18" s="88"/>
    </row>
    <row r="19" spans="5:6">
      <c r="F19" s="88"/>
    </row>
    <row r="31" spans="5:6">
      <c r="E31" s="2"/>
    </row>
    <row r="32" spans="5:6">
      <c r="E32" s="2"/>
    </row>
    <row r="33" spans="3:5">
      <c r="E33" s="2"/>
    </row>
    <row r="34" spans="3:5">
      <c r="E34" s="2"/>
    </row>
    <row r="35" spans="3:5">
      <c r="C35" s="2"/>
      <c r="D35" s="2"/>
      <c r="E35" s="2"/>
    </row>
    <row r="36" spans="3:5">
      <c r="C36" s="2"/>
      <c r="D36" s="2"/>
      <c r="E36" s="2"/>
    </row>
    <row r="37" spans="3:5">
      <c r="C37" s="2"/>
      <c r="D37" s="2"/>
      <c r="E37" s="2"/>
    </row>
    <row r="38" spans="3:5">
      <c r="E38" s="2"/>
    </row>
    <row r="39" spans="3:5">
      <c r="C39" s="89"/>
      <c r="E39" s="2"/>
    </row>
    <row r="40" spans="3:5">
      <c r="C40" s="89"/>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mergeCells count="2">
    <mergeCell ref="B16:G16"/>
    <mergeCell ref="B15:G15"/>
  </mergeCells>
  <phoneticPr fontId="0" type="noConversion"/>
  <hyperlinks>
    <hyperlink ref="G2" location="'version-history'!A1" display="&lt;&lt; main" xr:uid="{00000000-0004-0000-1B00-000000000000}"/>
  </hyperlinks>
  <pageMargins left="0.75" right="0.75" top="1" bottom="1" header="0.5" footer="0.5"/>
  <pageSetup orientation="portrait"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dimension ref="A1:G62"/>
  <sheetViews>
    <sheetView topLeftCell="A11" workbookViewId="0"/>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Main!A34</f>
        <v>27</v>
      </c>
      <c r="B1" s="17" t="str">
        <f>Main!B34</f>
        <v>Daily News</v>
      </c>
      <c r="C1" s="17"/>
      <c r="E1" s="19"/>
      <c r="G1" s="18" t="str">
        <f>CONCATENATE("File Name : ", Main!D34)</f>
        <v>File Name : news.csv</v>
      </c>
    </row>
    <row r="2" spans="1:7">
      <c r="A2" s="17"/>
      <c r="B2" s="17" t="str">
        <f>Main!C34</f>
        <v>ข้อมูลข่าวรายวัน</v>
      </c>
      <c r="E2" s="20"/>
      <c r="G2" s="9" t="s">
        <v>619</v>
      </c>
    </row>
    <row r="3" spans="1:7">
      <c r="E3" s="20"/>
    </row>
    <row r="4" spans="1:7" s="20" customFormat="1" ht="12.75" customHeight="1">
      <c r="A4" s="81"/>
      <c r="B4" s="10" t="s">
        <v>642</v>
      </c>
      <c r="C4" s="10" t="s">
        <v>643</v>
      </c>
      <c r="D4" s="10" t="s">
        <v>644</v>
      </c>
      <c r="E4" s="10" t="s">
        <v>645</v>
      </c>
      <c r="F4" s="10" t="s">
        <v>5</v>
      </c>
      <c r="G4" s="10" t="s">
        <v>622</v>
      </c>
    </row>
    <row r="5" spans="1:7">
      <c r="A5" s="11"/>
      <c r="B5" s="14" t="s">
        <v>646</v>
      </c>
      <c r="C5" s="82" t="s">
        <v>647</v>
      </c>
      <c r="D5" s="14"/>
      <c r="E5" s="14"/>
      <c r="F5" s="11" t="s">
        <v>1038</v>
      </c>
      <c r="G5" s="11" t="s">
        <v>1038</v>
      </c>
    </row>
    <row r="6" spans="1:7" ht="50.45">
      <c r="A6" s="11">
        <v>1</v>
      </c>
      <c r="B6" s="14" t="s">
        <v>1366</v>
      </c>
      <c r="C6" s="82" t="s">
        <v>650</v>
      </c>
      <c r="D6" s="82" t="s">
        <v>651</v>
      </c>
      <c r="E6" s="14"/>
      <c r="F6" s="86" t="s">
        <v>1367</v>
      </c>
      <c r="G6" s="86" t="s">
        <v>1368</v>
      </c>
    </row>
    <row r="7" spans="1:7" ht="24.95">
      <c r="A7" s="11">
        <f t="shared" ref="A7:A11" si="0">A6+1</f>
        <v>2</v>
      </c>
      <c r="B7" s="14" t="s">
        <v>1369</v>
      </c>
      <c r="C7" s="82" t="s">
        <v>647</v>
      </c>
      <c r="D7" s="82">
        <v>1</v>
      </c>
      <c r="E7" s="82"/>
      <c r="F7" s="14" t="s">
        <v>1370</v>
      </c>
      <c r="G7" s="14" t="s">
        <v>1371</v>
      </c>
    </row>
    <row r="8" spans="1:7">
      <c r="A8" s="11">
        <f>A7+1</f>
        <v>3</v>
      </c>
      <c r="B8" s="14" t="s">
        <v>1372</v>
      </c>
      <c r="C8" s="82" t="s">
        <v>647</v>
      </c>
      <c r="D8" s="82">
        <v>20</v>
      </c>
      <c r="E8" s="82">
        <v>1</v>
      </c>
      <c r="F8" s="84" t="s">
        <v>1373</v>
      </c>
      <c r="G8" s="14" t="s">
        <v>1374</v>
      </c>
    </row>
    <row r="9" spans="1:7" ht="24.95">
      <c r="A9" s="11">
        <f>A8+1</f>
        <v>4</v>
      </c>
      <c r="B9" s="14" t="s">
        <v>925</v>
      </c>
      <c r="C9" s="82" t="s">
        <v>814</v>
      </c>
      <c r="D9" s="82" t="s">
        <v>815</v>
      </c>
      <c r="E9" s="82"/>
      <c r="F9" s="86" t="s">
        <v>1375</v>
      </c>
      <c r="G9" s="14" t="s">
        <v>1376</v>
      </c>
    </row>
    <row r="10" spans="1:7">
      <c r="A10" s="11">
        <f t="shared" si="0"/>
        <v>5</v>
      </c>
      <c r="B10" s="14" t="s">
        <v>1377</v>
      </c>
      <c r="C10" s="82" t="s">
        <v>647</v>
      </c>
      <c r="D10" s="82">
        <v>250</v>
      </c>
      <c r="E10" s="82"/>
      <c r="F10" s="86" t="s">
        <v>1378</v>
      </c>
      <c r="G10" s="14" t="s">
        <v>1379</v>
      </c>
    </row>
    <row r="11" spans="1:7" ht="37.5">
      <c r="A11" s="11">
        <f t="shared" si="0"/>
        <v>6</v>
      </c>
      <c r="B11" s="14" t="s">
        <v>1380</v>
      </c>
      <c r="C11" s="82" t="s">
        <v>647</v>
      </c>
      <c r="D11" s="82">
        <v>50</v>
      </c>
      <c r="E11" s="82"/>
      <c r="F11" s="86" t="s">
        <v>1381</v>
      </c>
      <c r="G11" s="14" t="s">
        <v>1382</v>
      </c>
    </row>
    <row r="12" spans="1:7" ht="275.10000000000002">
      <c r="A12" s="11">
        <f>A11+1</f>
        <v>7</v>
      </c>
      <c r="B12" s="14" t="s">
        <v>1383</v>
      </c>
      <c r="C12" s="82" t="s">
        <v>647</v>
      </c>
      <c r="D12" s="82">
        <v>2</v>
      </c>
      <c r="E12" s="139"/>
      <c r="F12" s="86" t="s">
        <v>1384</v>
      </c>
      <c r="G12" s="14" t="s">
        <v>1385</v>
      </c>
    </row>
    <row r="13" spans="1:7">
      <c r="A13" s="11">
        <f t="shared" ref="A13" si="1">A12+1</f>
        <v>8</v>
      </c>
      <c r="B13" s="14" t="s">
        <v>1386</v>
      </c>
      <c r="C13" s="82" t="s">
        <v>647</v>
      </c>
      <c r="D13" s="82">
        <v>50</v>
      </c>
      <c r="E13" s="82"/>
      <c r="F13" s="86" t="s">
        <v>1387</v>
      </c>
      <c r="G13" s="14" t="s">
        <v>1388</v>
      </c>
    </row>
    <row r="14" spans="1:7">
      <c r="A14" s="11">
        <f>A13+1</f>
        <v>9</v>
      </c>
      <c r="B14" s="14" t="s">
        <v>1389</v>
      </c>
      <c r="C14" s="82" t="s">
        <v>647</v>
      </c>
      <c r="D14" s="82">
        <v>50</v>
      </c>
      <c r="E14" s="82"/>
      <c r="F14" s="86" t="s">
        <v>1390</v>
      </c>
      <c r="G14" s="14" t="s">
        <v>1391</v>
      </c>
    </row>
    <row r="15" spans="1:7" ht="45" customHeight="1">
      <c r="A15" s="11">
        <f>A14+1</f>
        <v>10</v>
      </c>
      <c r="B15" s="14" t="s">
        <v>741</v>
      </c>
      <c r="C15" s="82" t="s">
        <v>647</v>
      </c>
      <c r="D15" s="82"/>
      <c r="E15" s="82"/>
      <c r="F15" s="84" t="s">
        <v>1392</v>
      </c>
      <c r="G15" s="14" t="s">
        <v>1393</v>
      </c>
    </row>
    <row r="16" spans="1:7" ht="62.1" customHeight="1">
      <c r="A16" s="11">
        <f>A15+1</f>
        <v>11</v>
      </c>
      <c r="B16" s="14" t="s">
        <v>755</v>
      </c>
      <c r="C16" s="82" t="s">
        <v>650</v>
      </c>
      <c r="D16" s="82" t="s">
        <v>651</v>
      </c>
      <c r="E16" s="139"/>
      <c r="F16" s="86" t="s">
        <v>1394</v>
      </c>
      <c r="G16" s="14" t="s">
        <v>1395</v>
      </c>
    </row>
    <row r="17" spans="1:6">
      <c r="C17" s="24"/>
      <c r="D17" s="24"/>
      <c r="E17" s="24"/>
      <c r="F17" s="88"/>
    </row>
    <row r="18" spans="1:6">
      <c r="C18" s="24"/>
      <c r="D18" s="24"/>
      <c r="E18" s="24"/>
      <c r="F18" s="88"/>
    </row>
    <row r="19" spans="1:6">
      <c r="A19" s="101" t="s">
        <v>1060</v>
      </c>
      <c r="C19" s="24"/>
      <c r="D19" s="24"/>
      <c r="E19" s="24"/>
      <c r="F19" s="88"/>
    </row>
    <row r="20" spans="1:6" s="2" customFormat="1">
      <c r="A20" s="89"/>
      <c r="B20" s="106" t="s">
        <v>1396</v>
      </c>
      <c r="C20" s="24"/>
      <c r="D20" s="24"/>
      <c r="E20" s="24"/>
    </row>
    <row r="21" spans="1:6" s="2" customFormat="1">
      <c r="A21" s="89"/>
      <c r="B21" s="119" t="s">
        <v>1397</v>
      </c>
      <c r="C21" s="24"/>
      <c r="D21" s="24"/>
      <c r="E21" s="24"/>
    </row>
    <row r="22" spans="1:6" s="2" customFormat="1">
      <c r="A22" s="89"/>
      <c r="B22" s="119" t="s">
        <v>1398</v>
      </c>
      <c r="C22" s="24"/>
      <c r="D22" s="24"/>
      <c r="E22" s="24"/>
    </row>
    <row r="23" spans="1:6" s="2" customFormat="1">
      <c r="A23" s="89"/>
      <c r="B23" s="119" t="s">
        <v>1399</v>
      </c>
      <c r="C23" s="24"/>
      <c r="D23" s="24"/>
      <c r="E23" s="24"/>
    </row>
    <row r="24" spans="1:6" s="2" customFormat="1">
      <c r="A24" s="89"/>
      <c r="B24" s="119" t="s">
        <v>1400</v>
      </c>
      <c r="C24" s="24"/>
      <c r="D24" s="24"/>
      <c r="E24" s="24"/>
    </row>
    <row r="25" spans="1:6" s="2" customFormat="1">
      <c r="A25" s="89"/>
      <c r="B25" s="119" t="s">
        <v>1401</v>
      </c>
      <c r="C25" s="24"/>
      <c r="D25" s="24"/>
      <c r="E25" s="24"/>
    </row>
    <row r="26" spans="1:6" s="2" customFormat="1">
      <c r="A26" s="89"/>
      <c r="B26" s="119" t="s">
        <v>1402</v>
      </c>
      <c r="C26" s="24"/>
      <c r="D26" s="24"/>
      <c r="E26" s="24"/>
    </row>
    <row r="27" spans="1:6" s="2" customFormat="1">
      <c r="A27" s="89"/>
      <c r="B27" s="119" t="s">
        <v>1403</v>
      </c>
      <c r="C27" s="24"/>
      <c r="D27" s="24"/>
      <c r="E27" s="24"/>
    </row>
    <row r="28" spans="1:6" s="2" customFormat="1">
      <c r="A28" s="89"/>
      <c r="B28" s="119" t="s">
        <v>1404</v>
      </c>
      <c r="C28" s="24"/>
      <c r="D28" s="24"/>
      <c r="E28" s="24"/>
    </row>
    <row r="29" spans="1:6" s="2" customFormat="1">
      <c r="A29" s="89"/>
      <c r="B29" s="119" t="s">
        <v>1405</v>
      </c>
      <c r="C29" s="24"/>
      <c r="D29" s="24"/>
      <c r="E29" s="24"/>
    </row>
    <row r="30" spans="1:6" s="2" customFormat="1">
      <c r="A30" s="89"/>
      <c r="B30" s="119" t="s">
        <v>1406</v>
      </c>
      <c r="C30" s="24"/>
      <c r="D30" s="24"/>
      <c r="E30" s="24"/>
    </row>
    <row r="31" spans="1:6" s="2" customFormat="1">
      <c r="A31" s="89"/>
      <c r="B31" s="119" t="s">
        <v>1407</v>
      </c>
      <c r="C31" s="24"/>
      <c r="D31" s="24"/>
      <c r="E31" s="24"/>
    </row>
    <row r="32" spans="1:6" s="2" customFormat="1">
      <c r="A32" s="89"/>
      <c r="C32" s="15"/>
      <c r="D32" s="15"/>
      <c r="E32" s="20"/>
    </row>
    <row r="33" spans="1:5" s="2" customFormat="1">
      <c r="A33" s="89"/>
      <c r="C33" s="15"/>
      <c r="D33" s="15"/>
      <c r="E33" s="15"/>
    </row>
    <row r="34" spans="1:5" s="2" customFormat="1">
      <c r="A34" s="89"/>
      <c r="C34" s="15"/>
      <c r="D34" s="15"/>
      <c r="E34" s="15"/>
    </row>
    <row r="35" spans="1:5" s="2" customFormat="1">
      <c r="A35" s="89"/>
      <c r="C35" s="15"/>
      <c r="D35" s="15"/>
      <c r="E35" s="15"/>
    </row>
    <row r="36" spans="1:5" s="2" customFormat="1">
      <c r="A36" s="89"/>
      <c r="C36" s="15"/>
      <c r="D36" s="15"/>
      <c r="E36" s="15"/>
    </row>
    <row r="37" spans="1:5" s="2" customFormat="1">
      <c r="A37" s="89"/>
      <c r="C37" s="15"/>
      <c r="D37" s="15"/>
      <c r="E37" s="15"/>
    </row>
    <row r="38" spans="1:5" s="2" customFormat="1">
      <c r="A38" s="89"/>
      <c r="C38" s="15"/>
      <c r="D38" s="15"/>
      <c r="E38" s="15"/>
    </row>
    <row r="39" spans="1:5" s="2" customFormat="1">
      <c r="A39" s="89"/>
      <c r="C39" s="15"/>
      <c r="D39" s="15"/>
      <c r="E39" s="15"/>
    </row>
    <row r="40" spans="1:5" s="2" customFormat="1">
      <c r="A40" s="89"/>
      <c r="C40" s="15"/>
      <c r="D40" s="15"/>
      <c r="E40" s="15"/>
    </row>
    <row r="41" spans="1:5" s="2" customFormat="1">
      <c r="A41" s="89"/>
      <c r="C41" s="15"/>
      <c r="D41" s="15"/>
      <c r="E41" s="15"/>
    </row>
    <row r="42" spans="1:5" s="2" customFormat="1">
      <c r="A42" s="89"/>
      <c r="C42" s="15"/>
      <c r="D42" s="15"/>
      <c r="E42" s="15"/>
    </row>
    <row r="43" spans="1:5" s="2" customFormat="1">
      <c r="A43" s="89"/>
      <c r="C43" s="15"/>
      <c r="D43" s="15"/>
      <c r="E43" s="15"/>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sheetData>
  <phoneticPr fontId="0" type="noConversion"/>
  <hyperlinks>
    <hyperlink ref="G2" location="'version-history'!A1" display="&lt;&lt; main" xr:uid="{00000000-0004-0000-1C00-000000000000}"/>
  </hyperlinks>
  <pageMargins left="0.4" right="0.25" top="0.5" bottom="0.83" header="0.5" footer="0.5"/>
  <pageSetup paperSize="9" orientation="landscape" r:id="rId1"/>
  <headerFooter alignWithMargins="0">
    <oddFooter>&amp;L&amp;"Angsana New,Regular"&amp;12&amp;F &amp;D&amp;R&amp;"Angsana New,Regular"&amp;12&amp;P/&amp;N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7"/>
  <dimension ref="A1:G42"/>
  <sheetViews>
    <sheetView workbookViewId="0">
      <selection activeCell="G17" sqref="G17"/>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Main!A35</f>
        <v>28</v>
      </c>
      <c r="B1" s="17" t="str">
        <f>Main!B35</f>
        <v>Template Type of Daily News</v>
      </c>
      <c r="C1" s="17"/>
      <c r="E1" s="19"/>
      <c r="G1" s="18" t="str">
        <f>CONCATENATE("File Name : ", Main!D35)</f>
        <v>File Name : newstmpl.csv</v>
      </c>
    </row>
    <row r="2" spans="1:7">
      <c r="B2" s="17" t="str">
        <f>Main!C35</f>
        <v>ข้อมูลประเภท Template ของข่าวรายวัน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1038</v>
      </c>
      <c r="G5" s="11" t="s">
        <v>1038</v>
      </c>
    </row>
    <row r="6" spans="1:7">
      <c r="A6" s="11">
        <v>1</v>
      </c>
      <c r="B6" s="14" t="s">
        <v>1372</v>
      </c>
      <c r="C6" s="82" t="s">
        <v>647</v>
      </c>
      <c r="D6" s="82">
        <v>20</v>
      </c>
      <c r="E6" s="82">
        <v>1</v>
      </c>
      <c r="F6" s="84" t="s">
        <v>1373</v>
      </c>
      <c r="G6" s="14" t="s">
        <v>1374</v>
      </c>
    </row>
    <row r="7" spans="1:7" ht="37.5">
      <c r="A7" s="11">
        <f>A6+1</f>
        <v>2</v>
      </c>
      <c r="B7" s="14" t="s">
        <v>615</v>
      </c>
      <c r="C7" s="82" t="s">
        <v>647</v>
      </c>
      <c r="D7" s="82">
        <v>3</v>
      </c>
      <c r="E7" s="139"/>
      <c r="F7" s="14" t="s">
        <v>1408</v>
      </c>
      <c r="G7" s="14" t="s">
        <v>1409</v>
      </c>
    </row>
    <row r="8" spans="1:7" ht="24.95">
      <c r="A8" s="11">
        <f>A7+1</f>
        <v>3</v>
      </c>
      <c r="B8" s="14" t="s">
        <v>1410</v>
      </c>
      <c r="C8" s="82" t="s">
        <v>814</v>
      </c>
      <c r="D8" s="82" t="s">
        <v>815</v>
      </c>
      <c r="E8" s="82"/>
      <c r="F8" s="84" t="s">
        <v>1411</v>
      </c>
      <c r="G8" s="14" t="s">
        <v>1376</v>
      </c>
    </row>
    <row r="9" spans="1:7" ht="50.1">
      <c r="A9" s="11">
        <f>A8+1</f>
        <v>4</v>
      </c>
      <c r="B9" s="14" t="s">
        <v>741</v>
      </c>
      <c r="C9" s="82" t="s">
        <v>647</v>
      </c>
      <c r="D9" s="82"/>
      <c r="E9" s="82"/>
      <c r="F9" s="84" t="s">
        <v>1412</v>
      </c>
      <c r="G9" s="14" t="s">
        <v>1413</v>
      </c>
    </row>
    <row r="10" spans="1:7" ht="62.45">
      <c r="A10" s="11">
        <f>A9+1</f>
        <v>5</v>
      </c>
      <c r="B10" s="14" t="s">
        <v>755</v>
      </c>
      <c r="C10" s="82" t="s">
        <v>650</v>
      </c>
      <c r="D10" s="82" t="s">
        <v>651</v>
      </c>
      <c r="E10" s="139"/>
      <c r="F10" s="86" t="s">
        <v>1414</v>
      </c>
      <c r="G10" s="14" t="s">
        <v>1415</v>
      </c>
    </row>
    <row r="11" spans="1:7">
      <c r="C11" s="24"/>
      <c r="D11" s="24"/>
      <c r="E11" s="24"/>
      <c r="F11" s="88"/>
    </row>
    <row r="12" spans="1:7">
      <c r="C12" s="24"/>
      <c r="D12" s="24"/>
      <c r="E12" s="24"/>
      <c r="F12" s="88"/>
    </row>
    <row r="13" spans="1:7">
      <c r="B13" s="2"/>
      <c r="C13" s="24"/>
      <c r="D13" s="24"/>
      <c r="E13" s="24"/>
      <c r="F13" s="88"/>
    </row>
    <row r="14" spans="1:7">
      <c r="B14" s="2"/>
      <c r="C14" s="24"/>
      <c r="D14" s="24"/>
      <c r="E14" s="24"/>
      <c r="F14" s="88"/>
    </row>
    <row r="15" spans="1:7">
      <c r="C15" s="24"/>
      <c r="D15" s="24"/>
      <c r="E15" s="24"/>
      <c r="F15" s="88"/>
    </row>
    <row r="16" spans="1:7">
      <c r="C16" s="24"/>
      <c r="D16" s="24"/>
      <c r="E16" s="24"/>
      <c r="F16" s="88"/>
    </row>
    <row r="17" spans="3:6">
      <c r="C17" s="24"/>
      <c r="D17" s="24"/>
      <c r="E17" s="24"/>
      <c r="F17" s="88"/>
    </row>
    <row r="18" spans="3:6">
      <c r="C18" s="24"/>
      <c r="D18" s="24"/>
      <c r="E18" s="24"/>
    </row>
    <row r="19" spans="3:6">
      <c r="C19" s="24"/>
      <c r="D19" s="24"/>
      <c r="E19" s="24"/>
    </row>
    <row r="20" spans="3:6">
      <c r="C20" s="24"/>
      <c r="D20" s="24"/>
      <c r="E20" s="24"/>
    </row>
    <row r="21" spans="3:6">
      <c r="C21" s="24"/>
      <c r="D21" s="24"/>
      <c r="E21" s="24"/>
    </row>
    <row r="22" spans="3:6">
      <c r="C22" s="24"/>
      <c r="D22" s="24"/>
      <c r="E22" s="24"/>
    </row>
    <row r="23" spans="3:6">
      <c r="C23" s="24"/>
      <c r="D23" s="24"/>
      <c r="E23" s="24"/>
    </row>
    <row r="24" spans="3:6">
      <c r="C24" s="24"/>
      <c r="D24" s="24"/>
      <c r="E24" s="24"/>
    </row>
    <row r="25" spans="3:6">
      <c r="C25" s="24"/>
      <c r="D25" s="24"/>
      <c r="E25" s="24"/>
    </row>
    <row r="26" spans="3:6">
      <c r="C26" s="24"/>
      <c r="D26" s="24"/>
      <c r="E26" s="24"/>
    </row>
    <row r="27" spans="3:6">
      <c r="C27" s="24"/>
      <c r="D27" s="24"/>
      <c r="E27" s="24"/>
    </row>
    <row r="28" spans="3:6">
      <c r="C28" s="24"/>
      <c r="D28" s="24"/>
      <c r="E28" s="24"/>
    </row>
    <row r="29" spans="3:6">
      <c r="C29" s="24"/>
      <c r="D29" s="24"/>
      <c r="E29" s="24"/>
    </row>
    <row r="30" spans="3:6">
      <c r="C30" s="24"/>
      <c r="D30" s="24"/>
      <c r="E30" s="24"/>
    </row>
    <row r="31" spans="3:6">
      <c r="C31" s="24"/>
      <c r="D31" s="24"/>
      <c r="E31" s="24"/>
    </row>
    <row r="32" spans="3:6">
      <c r="C32" s="24"/>
      <c r="D32" s="24"/>
      <c r="E32" s="24"/>
    </row>
    <row r="33" spans="3:5">
      <c r="E33" s="20"/>
    </row>
    <row r="34" spans="3:5">
      <c r="C34" s="2"/>
      <c r="D34" s="2"/>
      <c r="E34" s="24"/>
    </row>
    <row r="35" spans="3:5">
      <c r="C35" s="2"/>
      <c r="D35" s="2"/>
      <c r="E35" s="24"/>
    </row>
    <row r="36" spans="3:5">
      <c r="C36" s="2"/>
      <c r="D36" s="2"/>
      <c r="E36" s="24"/>
    </row>
    <row r="38" spans="3:5">
      <c r="C38" s="89"/>
    </row>
    <row r="39" spans="3:5">
      <c r="C39" s="89"/>
    </row>
    <row r="41" spans="3:5">
      <c r="C41" s="121"/>
      <c r="D41" s="121"/>
      <c r="E41" s="121"/>
    </row>
    <row r="42" spans="3:5">
      <c r="C42" s="121"/>
      <c r="D42" s="121"/>
      <c r="E42" s="121"/>
    </row>
  </sheetData>
  <hyperlinks>
    <hyperlink ref="G2" location="'version-history'!A1" display="&lt;&lt; main" xr:uid="{00000000-0004-0000-1D00-000000000000}"/>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8"/>
  <dimension ref="A1:G43"/>
  <sheetViews>
    <sheetView topLeftCell="A2" workbookViewId="0">
      <selection activeCell="G2" sqref="G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Main!A36</f>
        <v>29</v>
      </c>
      <c r="B1" s="17" t="str">
        <f>Main!B36</f>
        <v>Financial Statement</v>
      </c>
      <c r="C1" s="17"/>
      <c r="E1" s="19"/>
      <c r="G1" s="18" t="str">
        <f>CONCATENATE("File Name : ", Main!D36)</f>
        <v>File Name : finstmt.csv</v>
      </c>
    </row>
    <row r="2" spans="1:7">
      <c r="B2" s="17" t="str">
        <f>Main!C36</f>
        <v>ข้อมูลงบการเงิน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1038</v>
      </c>
      <c r="G5" s="11" t="s">
        <v>1038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38.1">
      <c r="A8" s="11">
        <f t="shared" ref="A8:A23" si="0">A7+1</f>
        <v>3</v>
      </c>
      <c r="B8" s="14" t="s">
        <v>1416</v>
      </c>
      <c r="C8" s="82" t="s">
        <v>650</v>
      </c>
      <c r="D8" s="82" t="s">
        <v>651</v>
      </c>
      <c r="E8" s="82">
        <v>2</v>
      </c>
      <c r="F8" s="86" t="s">
        <v>1417</v>
      </c>
      <c r="G8" s="14" t="s">
        <v>1418</v>
      </c>
    </row>
    <row r="9" spans="1:7" ht="62.45">
      <c r="A9" s="11">
        <f t="shared" si="0"/>
        <v>4</v>
      </c>
      <c r="B9" s="14" t="s">
        <v>1419</v>
      </c>
      <c r="C9" s="82" t="s">
        <v>650</v>
      </c>
      <c r="D9" s="82">
        <v>1</v>
      </c>
      <c r="E9" s="82">
        <v>3</v>
      </c>
      <c r="F9" s="14" t="s">
        <v>1420</v>
      </c>
      <c r="G9" s="14" t="s">
        <v>1421</v>
      </c>
    </row>
    <row r="10" spans="1:7" ht="87.6">
      <c r="A10" s="11">
        <f>A9+1</f>
        <v>5</v>
      </c>
      <c r="B10" s="14" t="s">
        <v>1422</v>
      </c>
      <c r="C10" s="82" t="s">
        <v>647</v>
      </c>
      <c r="D10" s="82">
        <v>1</v>
      </c>
      <c r="E10" s="82">
        <v>4</v>
      </c>
      <c r="F10" s="84" t="s">
        <v>1423</v>
      </c>
      <c r="G10" s="14" t="s">
        <v>1424</v>
      </c>
    </row>
    <row r="11" spans="1:7" ht="62.45">
      <c r="A11" s="11">
        <f t="shared" si="0"/>
        <v>6</v>
      </c>
      <c r="B11" s="14" t="s">
        <v>1425</v>
      </c>
      <c r="C11" s="82" t="s">
        <v>647</v>
      </c>
      <c r="D11" s="82">
        <v>1</v>
      </c>
      <c r="E11" s="82">
        <v>5</v>
      </c>
      <c r="F11" s="86" t="s">
        <v>1426</v>
      </c>
      <c r="G11" s="14" t="s">
        <v>1427</v>
      </c>
    </row>
    <row r="12" spans="1:7" ht="99.95">
      <c r="A12" s="11">
        <f t="shared" si="0"/>
        <v>7</v>
      </c>
      <c r="B12" s="14" t="s">
        <v>1428</v>
      </c>
      <c r="C12" s="82" t="s">
        <v>647</v>
      </c>
      <c r="D12" s="82">
        <v>1</v>
      </c>
      <c r="E12" s="82"/>
      <c r="F12" s="86" t="s">
        <v>1429</v>
      </c>
      <c r="G12" s="14" t="s">
        <v>1430</v>
      </c>
    </row>
    <row r="13" spans="1:7" ht="87.6">
      <c r="A13" s="11">
        <f t="shared" si="0"/>
        <v>8</v>
      </c>
      <c r="B13" s="14" t="s">
        <v>1431</v>
      </c>
      <c r="C13" s="82" t="s">
        <v>647</v>
      </c>
      <c r="D13" s="82">
        <v>1</v>
      </c>
      <c r="E13" s="144"/>
      <c r="F13" s="86" t="s">
        <v>1432</v>
      </c>
      <c r="G13" s="14" t="s">
        <v>1433</v>
      </c>
    </row>
    <row r="14" spans="1:7" ht="24.95">
      <c r="A14" s="11">
        <f>A12+1</f>
        <v>8</v>
      </c>
      <c r="B14" s="14" t="s">
        <v>1434</v>
      </c>
      <c r="C14" s="5" t="s">
        <v>709</v>
      </c>
      <c r="D14" s="5" t="s">
        <v>710</v>
      </c>
      <c r="E14" s="144"/>
      <c r="F14" s="86" t="s">
        <v>1435</v>
      </c>
      <c r="G14" s="14" t="s">
        <v>1436</v>
      </c>
    </row>
    <row r="15" spans="1:7" ht="24.95">
      <c r="A15" s="11">
        <f t="shared" si="0"/>
        <v>9</v>
      </c>
      <c r="B15" s="14" t="s">
        <v>1437</v>
      </c>
      <c r="C15" s="5" t="s">
        <v>709</v>
      </c>
      <c r="D15" s="5" t="s">
        <v>710</v>
      </c>
      <c r="E15" s="5"/>
      <c r="F15" s="86" t="s">
        <v>1437</v>
      </c>
      <c r="G15" s="14" t="s">
        <v>1438</v>
      </c>
    </row>
    <row r="16" spans="1:7">
      <c r="A16" s="11">
        <f t="shared" si="0"/>
        <v>10</v>
      </c>
      <c r="B16" s="14" t="s">
        <v>1439</v>
      </c>
      <c r="C16" s="5" t="s">
        <v>709</v>
      </c>
      <c r="D16" s="5" t="s">
        <v>710</v>
      </c>
      <c r="E16" s="5">
        <v>6</v>
      </c>
      <c r="F16" s="86" t="s">
        <v>1439</v>
      </c>
      <c r="G16" s="14" t="s">
        <v>1440</v>
      </c>
    </row>
    <row r="17" spans="1:7" ht="87.6">
      <c r="A17" s="11">
        <f t="shared" si="0"/>
        <v>11</v>
      </c>
      <c r="B17" s="14" t="s">
        <v>807</v>
      </c>
      <c r="C17" s="5" t="s">
        <v>647</v>
      </c>
      <c r="D17" s="5">
        <v>1</v>
      </c>
      <c r="E17" s="5"/>
      <c r="F17" s="86" t="s">
        <v>1441</v>
      </c>
      <c r="G17" s="14" t="s">
        <v>1442</v>
      </c>
    </row>
    <row r="18" spans="1:7">
      <c r="A18" s="11">
        <f t="shared" si="0"/>
        <v>12</v>
      </c>
      <c r="B18" s="14" t="s">
        <v>1443</v>
      </c>
      <c r="C18" s="5" t="s">
        <v>647</v>
      </c>
      <c r="D18" s="5">
        <v>3</v>
      </c>
      <c r="E18" s="5"/>
      <c r="F18" s="86" t="s">
        <v>1443</v>
      </c>
      <c r="G18" s="14" t="s">
        <v>1444</v>
      </c>
    </row>
    <row r="19" spans="1:7" ht="62.45">
      <c r="A19" s="11">
        <f t="shared" si="0"/>
        <v>13</v>
      </c>
      <c r="B19" s="14" t="s">
        <v>1445</v>
      </c>
      <c r="C19" s="5" t="s">
        <v>647</v>
      </c>
      <c r="D19" s="5">
        <v>1</v>
      </c>
      <c r="E19" s="5"/>
      <c r="F19" s="86" t="s">
        <v>1446</v>
      </c>
      <c r="G19" s="14" t="s">
        <v>1447</v>
      </c>
    </row>
    <row r="20" spans="1:7" ht="62.45">
      <c r="A20" s="11">
        <f t="shared" si="0"/>
        <v>14</v>
      </c>
      <c r="B20" s="14" t="s">
        <v>1448</v>
      </c>
      <c r="C20" s="5" t="s">
        <v>647</v>
      </c>
      <c r="D20" s="5">
        <v>1</v>
      </c>
      <c r="E20" s="5"/>
      <c r="F20" s="86" t="s">
        <v>1449</v>
      </c>
      <c r="G20" s="14" t="s">
        <v>1450</v>
      </c>
    </row>
    <row r="21" spans="1:7" ht="37.5">
      <c r="A21" s="11">
        <f t="shared" si="0"/>
        <v>15</v>
      </c>
      <c r="B21" s="14" t="s">
        <v>1451</v>
      </c>
      <c r="C21" s="5" t="s">
        <v>647</v>
      </c>
      <c r="D21" s="5">
        <v>1</v>
      </c>
      <c r="E21" s="5"/>
      <c r="F21" s="86" t="s">
        <v>1452</v>
      </c>
      <c r="G21" s="14" t="s">
        <v>1453</v>
      </c>
    </row>
    <row r="22" spans="1:7" ht="24.95">
      <c r="A22" s="11">
        <f t="shared" si="0"/>
        <v>16</v>
      </c>
      <c r="B22" s="14" t="s">
        <v>1454</v>
      </c>
      <c r="C22" s="5" t="s">
        <v>647</v>
      </c>
      <c r="D22" s="5">
        <v>50</v>
      </c>
      <c r="E22" s="5"/>
      <c r="F22" s="86" t="s">
        <v>1455</v>
      </c>
      <c r="G22" s="14" t="s">
        <v>1456</v>
      </c>
    </row>
    <row r="23" spans="1:7" ht="24.95">
      <c r="A23" s="11">
        <f t="shared" si="0"/>
        <v>17</v>
      </c>
      <c r="B23" s="14" t="s">
        <v>1457</v>
      </c>
      <c r="C23" s="5" t="s">
        <v>647</v>
      </c>
      <c r="D23" s="5">
        <v>50</v>
      </c>
      <c r="E23" s="5"/>
      <c r="F23" s="86" t="s">
        <v>1458</v>
      </c>
      <c r="G23" s="14" t="s">
        <v>1459</v>
      </c>
    </row>
    <row r="24" spans="1:7">
      <c r="C24" s="24"/>
      <c r="D24" s="24"/>
      <c r="E24" s="24"/>
    </row>
    <row r="25" spans="1:7">
      <c r="C25" s="24"/>
      <c r="D25" s="24"/>
      <c r="E25" s="24"/>
    </row>
    <row r="26" spans="1:7">
      <c r="C26" s="24"/>
      <c r="D26" s="24"/>
      <c r="E26" s="24"/>
    </row>
    <row r="27" spans="1:7">
      <c r="C27" s="24"/>
      <c r="D27" s="24"/>
      <c r="E27" s="24"/>
    </row>
    <row r="28" spans="1:7">
      <c r="C28" s="24"/>
      <c r="D28" s="24"/>
      <c r="E28" s="24"/>
    </row>
    <row r="29" spans="1:7">
      <c r="C29" s="24"/>
      <c r="D29" s="24"/>
      <c r="E29" s="24"/>
    </row>
    <row r="30" spans="1:7">
      <c r="C30" s="24"/>
      <c r="D30" s="24"/>
      <c r="E30" s="24"/>
    </row>
    <row r="31" spans="1:7">
      <c r="C31" s="24"/>
      <c r="D31" s="24"/>
      <c r="E31" s="24"/>
    </row>
    <row r="32" spans="1:7">
      <c r="C32" s="24"/>
      <c r="D32" s="24"/>
      <c r="E32" s="24"/>
    </row>
    <row r="33" spans="3:5">
      <c r="C33" s="24"/>
      <c r="D33" s="24"/>
      <c r="E33" s="24"/>
    </row>
    <row r="34" spans="3:5">
      <c r="E34" s="20"/>
    </row>
    <row r="35" spans="3:5">
      <c r="C35" s="2"/>
      <c r="D35" s="2"/>
      <c r="E35" s="24"/>
    </row>
    <row r="36" spans="3:5">
      <c r="C36" s="2"/>
      <c r="D36" s="2"/>
      <c r="E36" s="24"/>
    </row>
    <row r="37" spans="3:5">
      <c r="C37" s="2"/>
      <c r="D37" s="2"/>
      <c r="E37" s="24"/>
    </row>
    <row r="39" spans="3:5">
      <c r="C39" s="89"/>
    </row>
    <row r="40" spans="3:5">
      <c r="C40" s="89"/>
    </row>
    <row r="42" spans="3:5">
      <c r="C42" s="121"/>
      <c r="D42" s="121"/>
      <c r="E42" s="121"/>
    </row>
    <row r="43" spans="3:5">
      <c r="C43" s="121"/>
      <c r="D43" s="121"/>
      <c r="E43" s="121"/>
    </row>
  </sheetData>
  <hyperlinks>
    <hyperlink ref="G2" location="'version-history'!A1" display="&lt;&lt; main" xr:uid="{00000000-0004-0000-1E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59"/>
  <dimension ref="A1:I110"/>
  <sheetViews>
    <sheetView topLeftCell="A18" workbookViewId="0"/>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9" s="3" customFormat="1">
      <c r="A1" s="17">
        <f>Main!A37</f>
        <v>30</v>
      </c>
      <c r="B1" s="17" t="str">
        <f>Main!B37</f>
        <v>Financial Statement's detail</v>
      </c>
      <c r="C1" s="17"/>
      <c r="E1" s="19"/>
      <c r="G1" s="18" t="str">
        <f>CONCATENATE("File Name : ", Main!D37)</f>
        <v>File Name : finstmtdet.csv</v>
      </c>
    </row>
    <row r="2" spans="1:9">
      <c r="B2" s="17" t="str">
        <f>Main!C37</f>
        <v>ข้อมูลรายละเอียดงบการเงิน</v>
      </c>
      <c r="E2" s="20"/>
      <c r="G2" s="9" t="s">
        <v>619</v>
      </c>
    </row>
    <row r="3" spans="1:9">
      <c r="E3" s="20"/>
    </row>
    <row r="4" spans="1:9" s="20" customFormat="1" ht="37.5">
      <c r="A4" s="81"/>
      <c r="B4" s="10" t="s">
        <v>642</v>
      </c>
      <c r="C4" s="10" t="s">
        <v>643</v>
      </c>
      <c r="D4" s="10" t="s">
        <v>644</v>
      </c>
      <c r="E4" s="10" t="s">
        <v>645</v>
      </c>
      <c r="F4" s="10" t="s">
        <v>5</v>
      </c>
      <c r="G4" s="10" t="s">
        <v>622</v>
      </c>
    </row>
    <row r="5" spans="1:9">
      <c r="A5" s="11"/>
      <c r="B5" s="14" t="s">
        <v>646</v>
      </c>
      <c r="C5" s="82" t="s">
        <v>647</v>
      </c>
      <c r="D5" s="14"/>
      <c r="E5" s="14"/>
      <c r="F5" s="11" t="s">
        <v>1038</v>
      </c>
      <c r="G5" s="11" t="s">
        <v>1038</v>
      </c>
    </row>
    <row r="6" spans="1:9">
      <c r="A6" s="11">
        <v>1</v>
      </c>
      <c r="B6" s="14" t="s">
        <v>741</v>
      </c>
      <c r="C6" s="82" t="s">
        <v>647</v>
      </c>
      <c r="D6" s="82">
        <v>20</v>
      </c>
      <c r="E6" s="82"/>
      <c r="F6" s="84" t="s">
        <v>742</v>
      </c>
      <c r="G6" s="14" t="s">
        <v>743</v>
      </c>
    </row>
    <row r="7" spans="1:9">
      <c r="A7" s="11">
        <f>A6+1</f>
        <v>2</v>
      </c>
      <c r="B7" s="14" t="s">
        <v>755</v>
      </c>
      <c r="C7" s="82" t="s">
        <v>650</v>
      </c>
      <c r="D7" s="82" t="s">
        <v>651</v>
      </c>
      <c r="E7" s="82">
        <v>1</v>
      </c>
      <c r="F7" s="86" t="s">
        <v>756</v>
      </c>
      <c r="G7" s="14" t="s">
        <v>757</v>
      </c>
    </row>
    <row r="8" spans="1:9" ht="38.1">
      <c r="A8" s="11">
        <f t="shared" ref="A8:A16" si="0">A7+1</f>
        <v>3</v>
      </c>
      <c r="B8" s="14" t="s">
        <v>1460</v>
      </c>
      <c r="C8" s="82" t="s">
        <v>650</v>
      </c>
      <c r="D8" s="82" t="s">
        <v>651</v>
      </c>
      <c r="E8" s="82">
        <v>2</v>
      </c>
      <c r="F8" s="86" t="s">
        <v>1417</v>
      </c>
      <c r="G8" s="14" t="s">
        <v>1418</v>
      </c>
    </row>
    <row r="9" spans="1:9" ht="62.45">
      <c r="A9" s="11">
        <f t="shared" si="0"/>
        <v>4</v>
      </c>
      <c r="B9" s="14" t="s">
        <v>1419</v>
      </c>
      <c r="C9" s="82" t="s">
        <v>650</v>
      </c>
      <c r="D9" s="82" t="s">
        <v>651</v>
      </c>
      <c r="E9" s="82">
        <v>3</v>
      </c>
      <c r="F9" s="14" t="s">
        <v>1420</v>
      </c>
      <c r="G9" s="14" t="s">
        <v>1421</v>
      </c>
    </row>
    <row r="10" spans="1:9" ht="87.6">
      <c r="A10" s="11">
        <f t="shared" si="0"/>
        <v>5</v>
      </c>
      <c r="B10" s="14" t="s">
        <v>1422</v>
      </c>
      <c r="C10" s="82" t="s">
        <v>647</v>
      </c>
      <c r="D10" s="82">
        <v>1</v>
      </c>
      <c r="E10" s="82">
        <v>4</v>
      </c>
      <c r="F10" s="14" t="s">
        <v>1423</v>
      </c>
      <c r="G10" s="14" t="s">
        <v>1424</v>
      </c>
    </row>
    <row r="11" spans="1:9" ht="62.45">
      <c r="A11" s="11">
        <f t="shared" si="0"/>
        <v>6</v>
      </c>
      <c r="B11" s="14" t="s">
        <v>1425</v>
      </c>
      <c r="C11" s="82" t="s">
        <v>647</v>
      </c>
      <c r="D11" s="82">
        <v>1</v>
      </c>
      <c r="E11" s="82">
        <v>5</v>
      </c>
      <c r="F11" s="14" t="s">
        <v>1426</v>
      </c>
      <c r="G11" s="14" t="s">
        <v>1427</v>
      </c>
    </row>
    <row r="12" spans="1:9">
      <c r="A12" s="11">
        <f t="shared" si="0"/>
        <v>7</v>
      </c>
      <c r="B12" s="14" t="s">
        <v>1439</v>
      </c>
      <c r="C12" s="82" t="s">
        <v>709</v>
      </c>
      <c r="D12" s="82" t="s">
        <v>710</v>
      </c>
      <c r="E12" s="82">
        <v>6</v>
      </c>
      <c r="F12" s="14" t="s">
        <v>1439</v>
      </c>
      <c r="G12" s="14" t="s">
        <v>1440</v>
      </c>
    </row>
    <row r="13" spans="1:9">
      <c r="A13" s="11">
        <f t="shared" si="0"/>
        <v>8</v>
      </c>
      <c r="B13" s="14" t="s">
        <v>1461</v>
      </c>
      <c r="C13" s="82" t="s">
        <v>647</v>
      </c>
      <c r="D13" s="82">
        <v>6</v>
      </c>
      <c r="E13" s="82">
        <v>7</v>
      </c>
      <c r="F13" s="86" t="s">
        <v>1462</v>
      </c>
      <c r="G13" s="14" t="s">
        <v>1463</v>
      </c>
      <c r="H13" s="114"/>
    </row>
    <row r="14" spans="1:9" ht="50.45">
      <c r="A14" s="11">
        <f t="shared" si="0"/>
        <v>9</v>
      </c>
      <c r="B14" s="14" t="s">
        <v>1464</v>
      </c>
      <c r="C14" s="82" t="s">
        <v>650</v>
      </c>
      <c r="D14" s="82" t="s">
        <v>786</v>
      </c>
      <c r="E14" s="82"/>
      <c r="F14" s="86" t="s">
        <v>1465</v>
      </c>
      <c r="G14" s="14" t="s">
        <v>1466</v>
      </c>
      <c r="H14" s="114"/>
    </row>
    <row r="15" spans="1:9" ht="75.599999999999994">
      <c r="A15" s="11">
        <f t="shared" si="0"/>
        <v>10</v>
      </c>
      <c r="B15" s="14" t="s">
        <v>1467</v>
      </c>
      <c r="C15" s="82" t="s">
        <v>650</v>
      </c>
      <c r="D15" s="82" t="s">
        <v>786</v>
      </c>
      <c r="E15" s="139"/>
      <c r="F15" s="86" t="s">
        <v>1468</v>
      </c>
      <c r="G15" s="14" t="s">
        <v>1469</v>
      </c>
      <c r="H15" s="114"/>
    </row>
    <row r="16" spans="1:9" ht="99.95">
      <c r="A16" s="11">
        <f t="shared" si="0"/>
        <v>11</v>
      </c>
      <c r="B16" s="14" t="s">
        <v>1470</v>
      </c>
      <c r="C16" s="82" t="s">
        <v>647</v>
      </c>
      <c r="D16" s="82">
        <v>1</v>
      </c>
      <c r="E16" s="139"/>
      <c r="F16" s="129" t="s">
        <v>1471</v>
      </c>
      <c r="G16" s="6" t="s">
        <v>1472</v>
      </c>
      <c r="H16" s="114"/>
      <c r="I16" s="115"/>
    </row>
    <row r="17" spans="1:8" ht="24.95">
      <c r="A17" s="11"/>
      <c r="B17" s="149" t="s">
        <v>1473</v>
      </c>
      <c r="C17" s="150"/>
      <c r="D17" s="151"/>
      <c r="E17" s="150"/>
      <c r="F17" s="152" t="s">
        <v>1474</v>
      </c>
      <c r="G17" s="149" t="s">
        <v>1475</v>
      </c>
    </row>
    <row r="20" spans="1:8">
      <c r="A20" s="101" t="s">
        <v>1060</v>
      </c>
    </row>
    <row r="21" spans="1:8" s="2" customFormat="1" ht="14.1">
      <c r="A21" s="89"/>
      <c r="B21" s="91" t="s">
        <v>1476</v>
      </c>
      <c r="C21" s="15"/>
      <c r="D21" s="15"/>
      <c r="E21" s="15"/>
    </row>
    <row r="22" spans="1:8" s="2" customFormat="1" ht="14.1">
      <c r="A22" s="89"/>
      <c r="B22" s="2" t="s">
        <v>1477</v>
      </c>
      <c r="C22" s="15"/>
      <c r="D22" s="15"/>
      <c r="E22" s="15"/>
    </row>
    <row r="23" spans="1:8" s="2" customFormat="1">
      <c r="A23" s="89"/>
      <c r="B23" s="116" t="s">
        <v>1478</v>
      </c>
      <c r="C23" s="15"/>
      <c r="D23" s="15"/>
      <c r="E23" s="15"/>
    </row>
    <row r="24" spans="1:8" s="2" customFormat="1">
      <c r="A24" s="89"/>
      <c r="B24" s="117" t="s">
        <v>1479</v>
      </c>
      <c r="C24" s="15"/>
      <c r="D24" s="15"/>
      <c r="E24" s="15"/>
    </row>
    <row r="25" spans="1:8" s="2" customFormat="1">
      <c r="A25" s="89"/>
      <c r="C25" s="15"/>
      <c r="D25" s="15"/>
      <c r="E25" s="15"/>
    </row>
    <row r="26" spans="1:8" s="2" customFormat="1">
      <c r="A26" s="89"/>
      <c r="C26" s="15"/>
      <c r="D26" s="15"/>
      <c r="E26" s="15"/>
    </row>
    <row r="27" spans="1:8" s="2" customFormat="1">
      <c r="A27" s="89"/>
      <c r="C27" s="15"/>
      <c r="D27" s="15"/>
      <c r="E27" s="15"/>
    </row>
    <row r="28" spans="1:8" s="2" customFormat="1">
      <c r="A28" s="89"/>
      <c r="C28" s="15"/>
      <c r="D28" s="15"/>
      <c r="E28" s="15"/>
    </row>
    <row r="29" spans="1:8" s="2" customFormat="1">
      <c r="A29" s="89"/>
      <c r="C29" s="15"/>
      <c r="D29" s="15"/>
      <c r="E29" s="15"/>
      <c r="H29" s="15"/>
    </row>
    <row r="30" spans="1:8" s="2" customFormat="1">
      <c r="A30" s="89"/>
      <c r="C30" s="15"/>
      <c r="D30" s="15"/>
      <c r="E30" s="15"/>
    </row>
    <row r="31" spans="1:8" s="2" customFormat="1">
      <c r="A31" s="89"/>
    </row>
    <row r="32" spans="1:8" s="2" customFormat="1">
      <c r="A32" s="89"/>
    </row>
    <row r="33" spans="1:5" s="2" customFormat="1">
      <c r="A33" s="89"/>
      <c r="C33" s="15"/>
      <c r="D33" s="15"/>
    </row>
    <row r="34" spans="1:5" s="2" customFormat="1">
      <c r="A34" s="89"/>
    </row>
    <row r="35" spans="1:5" s="2" customFormat="1">
      <c r="A35" s="89"/>
      <c r="C35" s="119"/>
      <c r="D35" s="119"/>
      <c r="E35" s="119"/>
    </row>
    <row r="36" spans="1:5" s="2" customFormat="1">
      <c r="A36" s="89"/>
      <c r="C36" s="119"/>
      <c r="D36" s="119"/>
      <c r="E36" s="119"/>
    </row>
    <row r="37" spans="1:5" s="2" customFormat="1">
      <c r="A37" s="89"/>
      <c r="B37" s="118" t="s">
        <v>1480</v>
      </c>
    </row>
    <row r="38" spans="1:5" s="2" customFormat="1">
      <c r="A38" s="89"/>
      <c r="C38" s="15"/>
    </row>
    <row r="39" spans="1:5" s="2" customFormat="1">
      <c r="A39" s="89"/>
      <c r="C39" s="2" t="s">
        <v>1481</v>
      </c>
      <c r="D39" s="15"/>
    </row>
    <row r="40" spans="1:5" s="2" customFormat="1">
      <c r="A40" s="89"/>
      <c r="C40" s="2" t="s">
        <v>1482</v>
      </c>
      <c r="D40" s="15"/>
    </row>
    <row r="41" spans="1:5" s="2" customFormat="1">
      <c r="A41" s="89"/>
      <c r="D41" s="15"/>
    </row>
    <row r="42" spans="1:5" s="2" customFormat="1">
      <c r="A42" s="89"/>
      <c r="C42" s="15"/>
      <c r="D42" s="15"/>
    </row>
    <row r="43" spans="1:5" s="2" customFormat="1">
      <c r="A43" s="89"/>
      <c r="C43" s="15"/>
      <c r="D43" s="15"/>
    </row>
    <row r="44" spans="1:5" s="2" customFormat="1">
      <c r="A44" s="89"/>
      <c r="C44" s="15"/>
      <c r="D44" s="15"/>
    </row>
    <row r="45" spans="1:5" s="2" customFormat="1">
      <c r="A45" s="89"/>
      <c r="C45" s="15"/>
      <c r="D45" s="15"/>
    </row>
    <row r="46" spans="1:5" s="2" customFormat="1">
      <c r="A46" s="89"/>
      <c r="C46" s="15"/>
      <c r="D46" s="15"/>
    </row>
    <row r="47" spans="1:5" s="2" customFormat="1">
      <c r="A47" s="89"/>
      <c r="C47" s="15"/>
      <c r="D47" s="15"/>
    </row>
    <row r="48" spans="1:5" s="2" customFormat="1">
      <c r="A48" s="89"/>
      <c r="C48" s="15"/>
      <c r="D48" s="15"/>
    </row>
    <row r="49" spans="1:4" s="2" customFormat="1">
      <c r="A49" s="89"/>
      <c r="C49" s="15"/>
      <c r="D49" s="15"/>
    </row>
    <row r="50" spans="1:4" s="2" customFormat="1">
      <c r="A50" s="89"/>
      <c r="C50" s="15"/>
      <c r="D50" s="15"/>
    </row>
    <row r="51" spans="1:4" s="2" customFormat="1">
      <c r="A51" s="89"/>
      <c r="C51" s="15"/>
      <c r="D51" s="15"/>
    </row>
    <row r="52" spans="1:4" s="2" customFormat="1">
      <c r="A52" s="89"/>
      <c r="C52" s="15"/>
      <c r="D52" s="15"/>
    </row>
    <row r="53" spans="1:4" s="2" customFormat="1">
      <c r="A53" s="89"/>
      <c r="C53" s="15"/>
      <c r="D53" s="15"/>
    </row>
    <row r="54" spans="1:4" s="2" customFormat="1">
      <c r="A54" s="89"/>
      <c r="C54" s="15"/>
      <c r="D54" s="15"/>
    </row>
    <row r="55" spans="1:4" s="2" customFormat="1">
      <c r="A55" s="89"/>
      <c r="C55" s="15"/>
      <c r="D55" s="15"/>
    </row>
    <row r="56" spans="1:4" s="2" customFormat="1">
      <c r="A56" s="89"/>
      <c r="C56" s="15"/>
      <c r="D56" s="15"/>
    </row>
    <row r="57" spans="1:4" s="2" customFormat="1">
      <c r="A57" s="89"/>
      <c r="B57" s="116" t="s">
        <v>1483</v>
      </c>
      <c r="C57" s="15"/>
      <c r="D57" s="15"/>
    </row>
    <row r="58" spans="1:4" s="2" customFormat="1">
      <c r="A58" s="89"/>
      <c r="B58" s="118" t="s">
        <v>1479</v>
      </c>
      <c r="C58" s="15"/>
      <c r="D58" s="15"/>
    </row>
    <row r="59" spans="1:4" s="2" customFormat="1">
      <c r="A59" s="89"/>
      <c r="C59" s="15"/>
      <c r="D59" s="15"/>
    </row>
    <row r="60" spans="1:4" s="2" customFormat="1">
      <c r="A60" s="89"/>
      <c r="C60" s="15"/>
      <c r="D60" s="15"/>
    </row>
    <row r="61" spans="1:4" s="2" customFormat="1">
      <c r="A61" s="89"/>
      <c r="C61" s="15"/>
      <c r="D61" s="15"/>
    </row>
    <row r="62" spans="1:4" s="2" customFormat="1">
      <c r="A62" s="89"/>
      <c r="C62" s="15"/>
      <c r="D62" s="15"/>
    </row>
    <row r="63" spans="1:4" s="2" customFormat="1">
      <c r="A63" s="89"/>
      <c r="C63" s="15"/>
      <c r="D63" s="15"/>
    </row>
    <row r="64" spans="1:4" s="2" customFormat="1">
      <c r="A64" s="89"/>
      <c r="C64" s="15"/>
      <c r="D64" s="15"/>
    </row>
    <row r="65" spans="1:4" s="2" customFormat="1">
      <c r="A65" s="89"/>
      <c r="C65" s="15"/>
      <c r="D65" s="15"/>
    </row>
    <row r="66" spans="1:4" s="2" customFormat="1">
      <c r="A66" s="89"/>
      <c r="C66" s="15"/>
      <c r="D66" s="15"/>
    </row>
    <row r="67" spans="1:4" s="2" customFormat="1">
      <c r="A67" s="89"/>
      <c r="C67" s="15"/>
      <c r="D67" s="15"/>
    </row>
    <row r="68" spans="1:4" s="2" customFormat="1">
      <c r="A68" s="89"/>
      <c r="C68" s="15"/>
      <c r="D68" s="15"/>
    </row>
    <row r="69" spans="1:4" s="2" customFormat="1">
      <c r="A69" s="89"/>
      <c r="C69" s="15"/>
      <c r="D69" s="15"/>
    </row>
    <row r="70" spans="1:4" s="2" customFormat="1">
      <c r="A70" s="89"/>
      <c r="C70" s="15"/>
      <c r="D70" s="15"/>
    </row>
    <row r="71" spans="1:4" s="2" customFormat="1">
      <c r="A71" s="89"/>
      <c r="B71" s="118" t="s">
        <v>1484</v>
      </c>
      <c r="C71" s="15"/>
      <c r="D71" s="15"/>
    </row>
    <row r="72" spans="1:4" s="2" customFormat="1">
      <c r="A72" s="89"/>
      <c r="C72" s="15"/>
      <c r="D72" s="15"/>
    </row>
    <row r="73" spans="1:4" s="2" customFormat="1">
      <c r="A73" s="89"/>
      <c r="C73" s="15"/>
      <c r="D73" s="15"/>
    </row>
    <row r="74" spans="1:4" s="2" customFormat="1">
      <c r="A74" s="89"/>
      <c r="C74" s="15"/>
      <c r="D74" s="15"/>
    </row>
    <row r="75" spans="1:4" s="2" customFormat="1">
      <c r="A75" s="89"/>
      <c r="C75" s="15"/>
      <c r="D75" s="15"/>
    </row>
    <row r="76" spans="1:4" s="2" customFormat="1">
      <c r="A76" s="89"/>
      <c r="C76" s="15"/>
      <c r="D76" s="15"/>
    </row>
    <row r="77" spans="1:4" s="2" customFormat="1">
      <c r="A77" s="89"/>
      <c r="C77" s="15"/>
      <c r="D77" s="15"/>
    </row>
    <row r="78" spans="1:4" s="2" customFormat="1">
      <c r="A78" s="89"/>
      <c r="C78" s="15"/>
      <c r="D78" s="15"/>
    </row>
    <row r="79" spans="1:4" s="2" customFormat="1">
      <c r="A79" s="89"/>
      <c r="C79" s="15"/>
      <c r="D79" s="15"/>
    </row>
    <row r="80" spans="1:4" s="2" customFormat="1">
      <c r="A80" s="89"/>
      <c r="C80" s="15"/>
      <c r="D80" s="15"/>
    </row>
    <row r="81" spans="1:5" s="2" customFormat="1">
      <c r="A81" s="89"/>
      <c r="C81" s="15"/>
      <c r="D81" s="15"/>
    </row>
    <row r="82" spans="1:5" s="2" customFormat="1">
      <c r="A82" s="89"/>
      <c r="C82" s="15"/>
      <c r="D82" s="15"/>
    </row>
    <row r="83" spans="1:5" s="2" customFormat="1">
      <c r="A83" s="89"/>
      <c r="C83" s="15"/>
      <c r="D83" s="15"/>
    </row>
    <row r="84" spans="1:5" s="2" customFormat="1">
      <c r="A84" s="89"/>
      <c r="C84" s="15"/>
      <c r="D84" s="15"/>
    </row>
    <row r="85" spans="1:5" s="2" customFormat="1">
      <c r="A85" s="89"/>
      <c r="C85" s="15"/>
      <c r="D85" s="15"/>
    </row>
    <row r="86" spans="1:5" s="2" customFormat="1">
      <c r="A86" s="89"/>
      <c r="C86" s="15"/>
      <c r="D86" s="15"/>
    </row>
    <row r="87" spans="1:5" s="2" customFormat="1">
      <c r="A87" s="89"/>
      <c r="C87" s="2" t="s">
        <v>1485</v>
      </c>
      <c r="D87" s="15"/>
    </row>
    <row r="88" spans="1:5" s="2" customFormat="1">
      <c r="A88" s="89"/>
      <c r="C88" s="2" t="s">
        <v>1486</v>
      </c>
      <c r="D88" s="15"/>
    </row>
    <row r="89" spans="1:5" s="2" customFormat="1">
      <c r="A89" s="89"/>
      <c r="C89" s="2" t="s">
        <v>1487</v>
      </c>
      <c r="D89" s="15"/>
    </row>
    <row r="90" spans="1:5" s="2" customFormat="1">
      <c r="A90" s="89"/>
      <c r="C90" s="2" t="s">
        <v>1488</v>
      </c>
      <c r="D90" s="15"/>
    </row>
    <row r="91" spans="1:5" s="2" customFormat="1">
      <c r="A91" s="89"/>
      <c r="C91" s="15"/>
      <c r="D91" s="15"/>
    </row>
    <row r="92" spans="1:5" s="2" customFormat="1">
      <c r="A92" s="89"/>
      <c r="C92" s="15"/>
      <c r="D92" s="15"/>
    </row>
    <row r="93" spans="1:5" s="2" customFormat="1">
      <c r="A93" s="89"/>
      <c r="C93" s="15"/>
      <c r="D93" s="15"/>
      <c r="E93" s="15"/>
    </row>
    <row r="94" spans="1:5" s="2" customFormat="1">
      <c r="A94" s="89"/>
      <c r="C94" s="15"/>
      <c r="D94" s="15"/>
      <c r="E94" s="15"/>
    </row>
    <row r="95" spans="1:5" s="2" customFormat="1">
      <c r="A95" s="89"/>
      <c r="C95" s="15"/>
      <c r="D95" s="15"/>
      <c r="E95" s="15"/>
    </row>
    <row r="96" spans="1:5" s="2" customFormat="1">
      <c r="A96" s="89"/>
      <c r="C96" s="15"/>
      <c r="D96" s="15"/>
      <c r="E96" s="15"/>
    </row>
    <row r="97" spans="1:5" s="2" customFormat="1">
      <c r="A97" s="89"/>
      <c r="C97" s="15"/>
      <c r="D97" s="15"/>
      <c r="E97" s="15"/>
    </row>
    <row r="98" spans="1:5" s="2" customFormat="1">
      <c r="A98" s="89"/>
      <c r="C98" s="15"/>
      <c r="D98" s="15"/>
      <c r="E98" s="15"/>
    </row>
    <row r="99" spans="1:5" s="2" customFormat="1">
      <c r="A99" s="89"/>
      <c r="C99" s="15"/>
      <c r="D99" s="15"/>
      <c r="E99" s="15"/>
    </row>
    <row r="100" spans="1:5" s="2" customFormat="1">
      <c r="A100" s="89"/>
      <c r="C100" s="15"/>
      <c r="D100" s="15"/>
      <c r="E100" s="15"/>
    </row>
    <row r="101" spans="1:5" s="2" customFormat="1">
      <c r="A101" s="89"/>
      <c r="C101" s="15"/>
      <c r="D101" s="15"/>
      <c r="E101" s="15"/>
    </row>
    <row r="102" spans="1:5" s="2" customFormat="1">
      <c r="A102" s="89"/>
      <c r="C102" s="15"/>
      <c r="D102" s="15"/>
      <c r="E102" s="15"/>
    </row>
    <row r="103" spans="1:5" s="2" customFormat="1">
      <c r="A103" s="89"/>
      <c r="C103" s="15"/>
      <c r="D103" s="15"/>
      <c r="E103" s="15"/>
    </row>
    <row r="104" spans="1:5" s="2" customFormat="1">
      <c r="A104" s="89"/>
      <c r="C104" s="15"/>
      <c r="D104" s="15"/>
      <c r="E104" s="15"/>
    </row>
    <row r="105" spans="1:5" s="2" customFormat="1">
      <c r="A105" s="89"/>
      <c r="C105" s="15"/>
      <c r="D105" s="15"/>
      <c r="E105" s="15"/>
    </row>
    <row r="106" spans="1:5" s="2" customFormat="1">
      <c r="A106" s="89"/>
      <c r="C106" s="15"/>
      <c r="D106" s="15"/>
      <c r="E106" s="15"/>
    </row>
    <row r="107" spans="1:5" s="2" customFormat="1">
      <c r="A107" s="89"/>
      <c r="C107" s="15"/>
      <c r="D107" s="15"/>
      <c r="E107" s="15"/>
    </row>
    <row r="108" spans="1:5" s="2" customFormat="1">
      <c r="A108" s="89"/>
      <c r="C108" s="15"/>
      <c r="D108" s="15"/>
      <c r="E108" s="15"/>
    </row>
    <row r="109" spans="1:5" s="2" customFormat="1">
      <c r="A109" s="89"/>
      <c r="C109" s="15"/>
      <c r="D109" s="15"/>
      <c r="E109" s="15"/>
    </row>
    <row r="110" spans="1:5">
      <c r="B110" s="26"/>
    </row>
  </sheetData>
  <hyperlinks>
    <hyperlink ref="G2" location="'version-history'!A1" display="&lt;&lt; main" xr:uid="{00000000-0004-0000-1F00-000000000000}"/>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0"/>
  <dimension ref="A1:G74"/>
  <sheetViews>
    <sheetView workbookViewId="0">
      <selection activeCell="H12" sqref="H1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Main!A38</f>
        <v>31</v>
      </c>
      <c r="B1" s="17" t="str">
        <f>Main!B38</f>
        <v>Form56-1 &amp; Annual Report</v>
      </c>
      <c r="C1" s="17"/>
      <c r="E1" s="19"/>
      <c r="G1" s="18" t="str">
        <f>CONCATENATE("File Name : ", Main!D38)</f>
        <v>File Name : form56.csv</v>
      </c>
    </row>
    <row r="2" spans="1:7">
      <c r="B2" s="17" t="str">
        <f>Main!C38</f>
        <v>แบบรายงาน 56-1 และรายงานประจำปี</v>
      </c>
      <c r="E2" s="20"/>
      <c r="G2" s="9" t="s">
        <v>619</v>
      </c>
    </row>
    <row r="3" spans="1:7">
      <c r="E3" s="20"/>
    </row>
    <row r="4" spans="1:7" s="20" customFormat="1" ht="37.5">
      <c r="A4" s="81"/>
      <c r="B4" s="10" t="s">
        <v>142</v>
      </c>
      <c r="C4" s="10" t="s">
        <v>643</v>
      </c>
      <c r="D4" s="10" t="s">
        <v>644</v>
      </c>
      <c r="E4" s="10" t="s">
        <v>645</v>
      </c>
      <c r="F4" s="10" t="s">
        <v>5</v>
      </c>
      <c r="G4" s="10" t="s">
        <v>622</v>
      </c>
    </row>
    <row r="5" spans="1:7">
      <c r="A5" s="11"/>
      <c r="B5" s="14" t="s">
        <v>646</v>
      </c>
      <c r="C5" s="82" t="s">
        <v>647</v>
      </c>
      <c r="D5" s="14"/>
      <c r="E5" s="14"/>
      <c r="F5" s="11" t="s">
        <v>1038</v>
      </c>
      <c r="G5" s="11" t="s">
        <v>1038</v>
      </c>
    </row>
    <row r="6" spans="1:7">
      <c r="A6" s="11">
        <v>1</v>
      </c>
      <c r="B6" s="14" t="s">
        <v>741</v>
      </c>
      <c r="C6" s="82" t="s">
        <v>647</v>
      </c>
      <c r="D6" s="82">
        <v>20</v>
      </c>
      <c r="E6" s="82"/>
      <c r="F6" s="84" t="s">
        <v>742</v>
      </c>
      <c r="G6" s="14" t="s">
        <v>1005</v>
      </c>
    </row>
    <row r="7" spans="1:7">
      <c r="A7" s="11">
        <f t="shared" ref="A7:A12" si="0">A6+1</f>
        <v>2</v>
      </c>
      <c r="B7" s="14" t="s">
        <v>751</v>
      </c>
      <c r="C7" s="82" t="s">
        <v>650</v>
      </c>
      <c r="D7" s="82" t="s">
        <v>651</v>
      </c>
      <c r="E7" s="82">
        <v>1</v>
      </c>
      <c r="F7" s="86" t="s">
        <v>1025</v>
      </c>
      <c r="G7" s="14" t="s">
        <v>653</v>
      </c>
    </row>
    <row r="8" spans="1:7">
      <c r="A8" s="11">
        <f t="shared" si="0"/>
        <v>3</v>
      </c>
      <c r="B8" s="14" t="s">
        <v>1416</v>
      </c>
      <c r="C8" s="82" t="s">
        <v>647</v>
      </c>
      <c r="D8" s="82">
        <v>4</v>
      </c>
      <c r="E8" s="82">
        <v>2</v>
      </c>
      <c r="F8" s="86" t="s">
        <v>1489</v>
      </c>
      <c r="G8" s="14" t="s">
        <v>1490</v>
      </c>
    </row>
    <row r="9" spans="1:7" ht="50.1">
      <c r="A9" s="11">
        <f t="shared" si="0"/>
        <v>4</v>
      </c>
      <c r="B9" s="14" t="s">
        <v>1491</v>
      </c>
      <c r="C9" s="82" t="s">
        <v>647</v>
      </c>
      <c r="D9" s="82">
        <v>1</v>
      </c>
      <c r="E9" s="82">
        <v>3</v>
      </c>
      <c r="F9" s="14" t="s">
        <v>1492</v>
      </c>
      <c r="G9" s="14" t="s">
        <v>1493</v>
      </c>
    </row>
    <row r="10" spans="1:7">
      <c r="A10" s="11">
        <f t="shared" si="0"/>
        <v>5</v>
      </c>
      <c r="B10" s="14" t="s">
        <v>142</v>
      </c>
      <c r="C10" s="82" t="s">
        <v>647</v>
      </c>
      <c r="D10" s="82">
        <v>50</v>
      </c>
      <c r="E10" s="82"/>
      <c r="F10" s="84" t="s">
        <v>1494</v>
      </c>
      <c r="G10" s="14" t="s">
        <v>1495</v>
      </c>
    </row>
    <row r="11" spans="1:7" ht="24.95">
      <c r="A11" s="11">
        <f t="shared" si="0"/>
        <v>6</v>
      </c>
      <c r="B11" s="14" t="s">
        <v>1496</v>
      </c>
      <c r="C11" s="82" t="s">
        <v>709</v>
      </c>
      <c r="D11" s="82" t="s">
        <v>710</v>
      </c>
      <c r="E11" s="82"/>
      <c r="F11" s="86" t="s">
        <v>1497</v>
      </c>
      <c r="G11" s="14" t="s">
        <v>1498</v>
      </c>
    </row>
    <row r="12" spans="1:7" ht="150">
      <c r="A12" s="11">
        <f t="shared" si="0"/>
        <v>7</v>
      </c>
      <c r="B12" s="14" t="s">
        <v>1499</v>
      </c>
      <c r="C12" s="82" t="s">
        <v>647</v>
      </c>
      <c r="D12" s="82">
        <v>1</v>
      </c>
      <c r="E12" s="82">
        <v>4</v>
      </c>
      <c r="F12" s="86" t="s">
        <v>1500</v>
      </c>
      <c r="G12" s="14" t="s">
        <v>1501</v>
      </c>
    </row>
    <row r="13" spans="1:7">
      <c r="B13" s="2"/>
      <c r="C13" s="2"/>
      <c r="D13" s="2"/>
      <c r="E13" s="2"/>
      <c r="F13" s="88"/>
    </row>
    <row r="14" spans="1:7">
      <c r="B14" s="2"/>
      <c r="C14" s="2"/>
      <c r="D14" s="2"/>
      <c r="E14" s="2"/>
      <c r="F14" s="88"/>
    </row>
    <row r="15" spans="1:7" s="2" customFormat="1">
      <c r="A15" s="101" t="s">
        <v>713</v>
      </c>
      <c r="F15" s="91"/>
    </row>
    <row r="16" spans="1:7" s="2" customFormat="1">
      <c r="A16" s="89"/>
      <c r="B16" s="2" t="s">
        <v>1502</v>
      </c>
      <c r="F16" s="91"/>
    </row>
    <row r="17" spans="1:6" s="2" customFormat="1">
      <c r="A17" s="89"/>
      <c r="B17" s="2" t="s">
        <v>1503</v>
      </c>
      <c r="F17" s="91"/>
    </row>
    <row r="18" spans="1:6" s="2" customFormat="1">
      <c r="A18" s="89"/>
      <c r="B18" s="2" t="s">
        <v>1504</v>
      </c>
      <c r="F18" s="91"/>
    </row>
    <row r="19" spans="1:6" s="2" customFormat="1">
      <c r="A19" s="89"/>
    </row>
    <row r="20" spans="1:6" s="2" customFormat="1">
      <c r="A20" s="101" t="s">
        <v>1060</v>
      </c>
    </row>
    <row r="21" spans="1:6" s="2" customFormat="1">
      <c r="A21" s="89"/>
      <c r="B21" s="2" t="s">
        <v>1505</v>
      </c>
    </row>
    <row r="22" spans="1:6" s="2" customFormat="1">
      <c r="A22" s="89"/>
      <c r="B22" s="2" t="s">
        <v>1506</v>
      </c>
    </row>
    <row r="23" spans="1:6" s="2" customFormat="1">
      <c r="A23" s="89"/>
      <c r="B23" s="2" t="s">
        <v>1507</v>
      </c>
    </row>
    <row r="24" spans="1:6" s="2" customFormat="1">
      <c r="A24" s="89"/>
    </row>
    <row r="25" spans="1:6" s="2" customFormat="1">
      <c r="A25" s="89"/>
      <c r="C25" s="24"/>
      <c r="D25" s="24"/>
      <c r="E25" s="24"/>
    </row>
    <row r="26" spans="1:6" s="2" customFormat="1">
      <c r="A26" s="89"/>
      <c r="C26" s="24"/>
      <c r="D26" s="24"/>
      <c r="E26" s="24"/>
    </row>
    <row r="27" spans="1:6" s="2" customFormat="1">
      <c r="A27" s="89"/>
      <c r="C27" s="24"/>
      <c r="D27" s="24"/>
      <c r="E27" s="24"/>
    </row>
    <row r="28" spans="1:6" s="2" customFormat="1">
      <c r="A28" s="89"/>
      <c r="C28" s="24"/>
      <c r="D28" s="24"/>
      <c r="E28" s="24"/>
    </row>
    <row r="29" spans="1:6" s="2" customFormat="1">
      <c r="A29" s="89"/>
      <c r="C29" s="24"/>
      <c r="D29" s="24"/>
      <c r="E29" s="24"/>
    </row>
    <row r="30" spans="1:6" s="2" customFormat="1">
      <c r="A30" s="89"/>
      <c r="C30" s="24"/>
      <c r="D30" s="24"/>
      <c r="E30" s="24"/>
    </row>
    <row r="31" spans="1:6" s="2" customFormat="1">
      <c r="A31" s="89"/>
      <c r="C31" s="24"/>
      <c r="D31" s="24"/>
      <c r="E31" s="24"/>
    </row>
    <row r="32" spans="1:6"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row r="65" spans="1:5" s="2" customFormat="1">
      <c r="A65" s="89"/>
      <c r="C65" s="15"/>
      <c r="D65" s="15"/>
      <c r="E65" s="15"/>
    </row>
    <row r="66" spans="1:5" s="2" customFormat="1">
      <c r="A66" s="89"/>
      <c r="C66" s="15"/>
      <c r="D66" s="15"/>
      <c r="E66" s="15"/>
    </row>
    <row r="67" spans="1:5" s="2" customFormat="1">
      <c r="A67" s="89"/>
      <c r="C67" s="15"/>
      <c r="D67" s="15"/>
      <c r="E67" s="15"/>
    </row>
    <row r="68" spans="1:5" s="2" customFormat="1">
      <c r="A68" s="89"/>
      <c r="C68" s="15"/>
      <c r="D68" s="15"/>
      <c r="E68" s="15"/>
    </row>
    <row r="69" spans="1:5" s="2" customFormat="1">
      <c r="A69" s="89"/>
      <c r="C69" s="15"/>
      <c r="D69" s="15"/>
      <c r="E69" s="15"/>
    </row>
    <row r="70" spans="1:5" s="2" customFormat="1">
      <c r="A70" s="89"/>
      <c r="C70" s="15"/>
      <c r="D70" s="15"/>
      <c r="E70" s="15"/>
    </row>
    <row r="71" spans="1:5" s="2" customFormat="1">
      <c r="A71" s="89"/>
      <c r="C71" s="15"/>
      <c r="D71" s="15"/>
      <c r="E71" s="15"/>
    </row>
    <row r="72" spans="1:5" s="2" customFormat="1">
      <c r="A72" s="89"/>
      <c r="C72" s="15"/>
      <c r="D72" s="15"/>
      <c r="E72" s="15"/>
    </row>
    <row r="73" spans="1:5" s="2" customFormat="1">
      <c r="A73" s="89"/>
      <c r="C73" s="15"/>
      <c r="D73" s="15"/>
      <c r="E73" s="15"/>
    </row>
    <row r="74" spans="1:5" s="2" customFormat="1">
      <c r="A74" s="89"/>
      <c r="C74" s="15"/>
      <c r="D74" s="15"/>
      <c r="E74" s="15"/>
    </row>
  </sheetData>
  <hyperlinks>
    <hyperlink ref="G2" location="'version-history'!A1" display="&lt;&lt; main" xr:uid="{00000000-0004-0000-20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3"/>
  <dimension ref="A1:G89"/>
  <sheetViews>
    <sheetView workbookViewId="0">
      <selection activeCell="B14" sqref="B14"/>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Main!A39</f>
        <v>32</v>
      </c>
      <c r="B1" s="17" t="str">
        <f>Main!B39</f>
        <v>Net Asset Value</v>
      </c>
      <c r="C1" s="17"/>
      <c r="E1" s="19"/>
      <c r="G1" s="18" t="str">
        <f>CONCATENATE("File Name : ", Main!D39)</f>
        <v>File Name : nav.csv</v>
      </c>
    </row>
    <row r="2" spans="1:7">
      <c r="B2" s="17" t="str">
        <f>Main!C39</f>
        <v>ข้อมูล Net Asset Value (แบบรายงานเรื่องมูลค่าทรัพย์สินสุทธิและมูลค่าหน่วยลงทุน)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1038</v>
      </c>
      <c r="G5" s="11" t="s">
        <v>1038</v>
      </c>
    </row>
    <row r="6" spans="1:7">
      <c r="A6" s="11">
        <v>1</v>
      </c>
      <c r="B6" s="14" t="s">
        <v>741</v>
      </c>
      <c r="C6" s="82" t="s">
        <v>647</v>
      </c>
      <c r="D6" s="82">
        <v>20</v>
      </c>
      <c r="E6" s="82"/>
      <c r="F6" s="84" t="s">
        <v>742</v>
      </c>
      <c r="G6" s="14" t="s">
        <v>743</v>
      </c>
    </row>
    <row r="7" spans="1:7">
      <c r="A7" s="11">
        <v>2</v>
      </c>
      <c r="B7" s="14" t="s">
        <v>755</v>
      </c>
      <c r="C7" s="82" t="s">
        <v>650</v>
      </c>
      <c r="D7" s="82" t="s">
        <v>651</v>
      </c>
      <c r="E7" s="82">
        <v>1</v>
      </c>
      <c r="F7" s="86" t="s">
        <v>1508</v>
      </c>
      <c r="G7" s="14" t="s">
        <v>757</v>
      </c>
    </row>
    <row r="8" spans="1:7">
      <c r="A8" s="11">
        <f>A7+1</f>
        <v>3</v>
      </c>
      <c r="B8" s="14" t="s">
        <v>1509</v>
      </c>
      <c r="C8" s="82" t="s">
        <v>709</v>
      </c>
      <c r="D8" s="82" t="s">
        <v>710</v>
      </c>
      <c r="E8" s="82">
        <v>2</v>
      </c>
      <c r="F8" s="86" t="s">
        <v>1510</v>
      </c>
      <c r="G8" s="14" t="s">
        <v>1057</v>
      </c>
    </row>
    <row r="9" spans="1:7" ht="50.45">
      <c r="A9" s="11">
        <f>A8+1</f>
        <v>4</v>
      </c>
      <c r="B9" s="14" t="s">
        <v>1511</v>
      </c>
      <c r="C9" s="82" t="s">
        <v>650</v>
      </c>
      <c r="D9" s="82" t="s">
        <v>786</v>
      </c>
      <c r="E9" s="82"/>
      <c r="F9" s="86" t="s">
        <v>1512</v>
      </c>
      <c r="G9" s="14" t="s">
        <v>1513</v>
      </c>
    </row>
    <row r="10" spans="1:7" ht="38.1">
      <c r="A10" s="11">
        <f>A9+1</f>
        <v>5</v>
      </c>
      <c r="B10" s="14" t="s">
        <v>1514</v>
      </c>
      <c r="C10" s="82" t="s">
        <v>650</v>
      </c>
      <c r="D10" s="82" t="s">
        <v>786</v>
      </c>
      <c r="E10" s="82"/>
      <c r="F10" s="86" t="s">
        <v>1515</v>
      </c>
      <c r="G10" s="14" t="s">
        <v>1516</v>
      </c>
    </row>
    <row r="11" spans="1:7" ht="38.1">
      <c r="A11" s="11">
        <f>A10+1</f>
        <v>6</v>
      </c>
      <c r="B11" s="14" t="s">
        <v>1517</v>
      </c>
      <c r="C11" s="82" t="s">
        <v>650</v>
      </c>
      <c r="D11" s="82" t="s">
        <v>786</v>
      </c>
      <c r="E11" s="82"/>
      <c r="F11" s="86" t="s">
        <v>1518</v>
      </c>
      <c r="G11" s="14" t="s">
        <v>1519</v>
      </c>
    </row>
    <row r="12" spans="1:7">
      <c r="B12" s="2"/>
      <c r="C12" s="2"/>
      <c r="D12" s="2"/>
      <c r="E12" s="2"/>
      <c r="F12" s="88"/>
    </row>
    <row r="13" spans="1:7" s="2" customFormat="1">
      <c r="A13" s="89"/>
      <c r="F13" s="91"/>
    </row>
    <row r="14" spans="1:7" s="2" customFormat="1">
      <c r="A14" s="89"/>
      <c r="F14" s="91"/>
    </row>
    <row r="15" spans="1:7" s="2" customFormat="1">
      <c r="A15" s="89"/>
    </row>
    <row r="16" spans="1:7" s="2" customFormat="1">
      <c r="A16" s="89"/>
      <c r="C16" s="15"/>
      <c r="D16" s="15"/>
      <c r="E16" s="15"/>
      <c r="F16" s="91"/>
    </row>
    <row r="17" spans="1:5" s="2" customFormat="1">
      <c r="A17" s="89"/>
      <c r="C17" s="15"/>
      <c r="D17" s="15"/>
      <c r="E17" s="15"/>
    </row>
    <row r="18" spans="1:5" s="2" customFormat="1">
      <c r="A18" s="89"/>
      <c r="C18" s="15"/>
      <c r="D18" s="15"/>
      <c r="E18" s="15"/>
    </row>
    <row r="19" spans="1:5" s="2" customFormat="1">
      <c r="A19" s="89"/>
      <c r="C19" s="15"/>
      <c r="D19" s="15"/>
      <c r="E19" s="15"/>
    </row>
    <row r="20" spans="1:5" s="2" customFormat="1">
      <c r="A20" s="89"/>
      <c r="C20" s="15"/>
      <c r="D20" s="15"/>
      <c r="E20" s="15"/>
    </row>
    <row r="21" spans="1:5" s="2" customFormat="1">
      <c r="A21" s="89"/>
      <c r="C21" s="15"/>
      <c r="D21" s="15"/>
      <c r="E21" s="15"/>
    </row>
    <row r="22" spans="1:5" s="2" customFormat="1">
      <c r="A22" s="89"/>
      <c r="C22" s="15"/>
      <c r="D22" s="15"/>
      <c r="E22" s="15"/>
    </row>
    <row r="23" spans="1:5" s="2" customFormat="1">
      <c r="A23" s="89"/>
      <c r="C23" s="15"/>
      <c r="D23" s="15"/>
      <c r="E23" s="15"/>
    </row>
    <row r="24" spans="1:5" s="2" customFormat="1">
      <c r="A24" s="89"/>
      <c r="C24" s="15"/>
      <c r="D24" s="15"/>
      <c r="E24" s="15"/>
    </row>
    <row r="25" spans="1:5" s="2" customFormat="1">
      <c r="A25" s="89"/>
      <c r="C25" s="15"/>
      <c r="D25" s="15"/>
      <c r="E25" s="15"/>
    </row>
    <row r="26" spans="1:5" s="2" customFormat="1">
      <c r="A26" s="89"/>
      <c r="C26" s="15"/>
      <c r="D26" s="15"/>
      <c r="E26" s="15"/>
    </row>
    <row r="27" spans="1:5" s="2" customFormat="1">
      <c r="A27" s="89"/>
      <c r="C27" s="15"/>
      <c r="D27" s="15"/>
      <c r="E27" s="15"/>
    </row>
    <row r="28" spans="1:5" s="2" customFormat="1">
      <c r="A28" s="89"/>
      <c r="C28" s="15"/>
      <c r="D28" s="15"/>
      <c r="E28" s="15"/>
    </row>
    <row r="29" spans="1:5" s="2" customFormat="1">
      <c r="A29" s="89"/>
      <c r="C29" s="15"/>
      <c r="D29" s="15"/>
      <c r="E29" s="15"/>
    </row>
    <row r="30" spans="1:5" s="2" customFormat="1">
      <c r="A30" s="89"/>
      <c r="C30" s="15"/>
      <c r="D30" s="15"/>
      <c r="E30" s="15"/>
    </row>
    <row r="31" spans="1:5" s="2" customFormat="1">
      <c r="A31" s="89"/>
      <c r="C31" s="15"/>
      <c r="D31" s="15"/>
    </row>
    <row r="32" spans="1:5" s="2" customFormat="1">
      <c r="A32" s="89"/>
      <c r="C32" s="15"/>
      <c r="D32" s="15"/>
    </row>
    <row r="33" spans="1:4" s="2" customFormat="1">
      <c r="A33" s="89"/>
      <c r="C33" s="15"/>
      <c r="D33" s="15"/>
    </row>
    <row r="34" spans="1:4" s="2" customFormat="1">
      <c r="A34" s="89"/>
      <c r="C34" s="15"/>
      <c r="D34" s="15"/>
    </row>
    <row r="35" spans="1:4" s="2" customFormat="1">
      <c r="A35" s="89"/>
    </row>
    <row r="36" spans="1:4" s="2" customFormat="1">
      <c r="A36" s="89"/>
    </row>
    <row r="37" spans="1:4" s="2" customFormat="1">
      <c r="A37" s="89"/>
    </row>
    <row r="38" spans="1:4" s="2" customFormat="1">
      <c r="A38" s="89"/>
      <c r="C38" s="15"/>
      <c r="D38" s="15"/>
    </row>
    <row r="39" spans="1:4" s="2" customFormat="1">
      <c r="A39" s="89"/>
      <c r="C39" s="89"/>
      <c r="D39" s="15"/>
    </row>
    <row r="40" spans="1:4" s="2" customFormat="1">
      <c r="A40" s="89"/>
      <c r="C40" s="89"/>
      <c r="D40" s="15"/>
    </row>
    <row r="41" spans="1:4" s="2" customFormat="1">
      <c r="A41" s="89"/>
      <c r="C41" s="15"/>
      <c r="D41" s="15"/>
    </row>
    <row r="42" spans="1:4" s="2" customFormat="1">
      <c r="A42" s="89"/>
      <c r="C42" s="15"/>
      <c r="D42" s="15"/>
    </row>
    <row r="43" spans="1:4" s="2" customFormat="1">
      <c r="A43" s="89"/>
      <c r="C43" s="15"/>
      <c r="D43" s="15"/>
    </row>
    <row r="44" spans="1:4" s="2" customFormat="1">
      <c r="A44" s="89"/>
      <c r="C44" s="15"/>
      <c r="D44" s="15"/>
    </row>
    <row r="45" spans="1:4" s="2" customFormat="1">
      <c r="A45" s="89"/>
      <c r="C45" s="15"/>
      <c r="D45" s="15"/>
    </row>
    <row r="46" spans="1:4" s="2" customFormat="1">
      <c r="A46" s="89"/>
      <c r="C46" s="15"/>
      <c r="D46" s="15"/>
    </row>
    <row r="47" spans="1:4" s="2" customFormat="1">
      <c r="A47" s="89"/>
      <c r="C47" s="15"/>
      <c r="D47" s="15"/>
    </row>
    <row r="48" spans="1:4" s="2" customFormat="1">
      <c r="A48" s="89"/>
      <c r="C48" s="15"/>
      <c r="D48" s="15"/>
    </row>
    <row r="49" spans="1:4" s="2" customFormat="1">
      <c r="A49" s="89"/>
      <c r="C49" s="15"/>
      <c r="D49" s="15"/>
    </row>
    <row r="50" spans="1:4" s="2" customFormat="1">
      <c r="A50" s="89"/>
      <c r="C50" s="15"/>
      <c r="D50" s="15"/>
    </row>
    <row r="51" spans="1:4" s="2" customFormat="1">
      <c r="A51" s="89"/>
      <c r="C51" s="15"/>
      <c r="D51" s="15"/>
    </row>
    <row r="52" spans="1:4" s="2" customFormat="1">
      <c r="A52" s="89"/>
      <c r="C52" s="15"/>
      <c r="D52" s="15"/>
    </row>
    <row r="53" spans="1:4" s="2" customFormat="1">
      <c r="A53" s="89"/>
      <c r="C53" s="15"/>
      <c r="D53" s="15"/>
    </row>
    <row r="54" spans="1:4" s="2" customFormat="1">
      <c r="A54" s="89"/>
      <c r="C54" s="15"/>
      <c r="D54" s="15"/>
    </row>
    <row r="55" spans="1:4" s="2" customFormat="1">
      <c r="A55" s="89"/>
      <c r="C55" s="15"/>
      <c r="D55" s="15"/>
    </row>
    <row r="56" spans="1:4" s="2" customFormat="1">
      <c r="A56" s="89"/>
      <c r="C56" s="15"/>
      <c r="D56" s="15"/>
    </row>
    <row r="57" spans="1:4" s="2" customFormat="1">
      <c r="A57" s="89"/>
      <c r="C57" s="15"/>
      <c r="D57" s="15"/>
    </row>
    <row r="58" spans="1:4" s="2" customFormat="1">
      <c r="A58" s="89"/>
      <c r="C58" s="15"/>
      <c r="D58" s="15"/>
    </row>
    <row r="59" spans="1:4" s="2" customFormat="1">
      <c r="A59" s="89"/>
      <c r="C59" s="15"/>
      <c r="D59" s="15"/>
    </row>
    <row r="60" spans="1:4" s="2" customFormat="1">
      <c r="A60" s="89"/>
      <c r="C60" s="15"/>
      <c r="D60" s="15"/>
    </row>
    <row r="61" spans="1:4" s="2" customFormat="1">
      <c r="A61" s="89"/>
      <c r="C61" s="15"/>
      <c r="D61" s="15"/>
    </row>
    <row r="62" spans="1:4" s="2" customFormat="1">
      <c r="A62" s="89"/>
      <c r="C62" s="15"/>
      <c r="D62" s="15"/>
    </row>
    <row r="63" spans="1:4" s="2" customFormat="1">
      <c r="A63" s="89"/>
      <c r="C63" s="15"/>
      <c r="D63" s="15"/>
    </row>
    <row r="64" spans="1:4" s="2" customFormat="1">
      <c r="A64" s="89"/>
      <c r="C64" s="15"/>
      <c r="D64" s="15"/>
    </row>
    <row r="65" spans="1:5" s="2" customFormat="1">
      <c r="A65" s="89"/>
      <c r="C65" s="15"/>
      <c r="D65" s="15"/>
    </row>
    <row r="66" spans="1:5" s="2" customFormat="1">
      <c r="A66" s="89"/>
      <c r="C66" s="15"/>
      <c r="D66" s="15"/>
    </row>
    <row r="67" spans="1:5" s="2" customFormat="1">
      <c r="A67" s="89"/>
      <c r="C67" s="15"/>
      <c r="D67" s="15"/>
    </row>
    <row r="68" spans="1:5" s="2" customFormat="1">
      <c r="A68" s="89"/>
      <c r="C68" s="15"/>
      <c r="D68" s="15"/>
    </row>
    <row r="69" spans="1:5" s="2" customFormat="1">
      <c r="A69" s="89"/>
      <c r="C69" s="15"/>
      <c r="D69" s="15"/>
    </row>
    <row r="70" spans="1:5" s="2" customFormat="1">
      <c r="A70" s="89"/>
      <c r="C70" s="15"/>
      <c r="D70" s="15"/>
    </row>
    <row r="71" spans="1:5" s="2" customFormat="1">
      <c r="A71" s="89"/>
      <c r="C71" s="15"/>
      <c r="D71" s="15"/>
    </row>
    <row r="72" spans="1:5" s="2" customFormat="1">
      <c r="A72" s="89"/>
      <c r="C72" s="15"/>
      <c r="D72" s="15"/>
    </row>
    <row r="73" spans="1:5">
      <c r="E73" s="2"/>
    </row>
    <row r="74" spans="1:5">
      <c r="E74" s="2"/>
    </row>
    <row r="75" spans="1:5">
      <c r="E75" s="2"/>
    </row>
    <row r="76" spans="1:5">
      <c r="E76" s="2"/>
    </row>
    <row r="77" spans="1:5">
      <c r="E77" s="2"/>
    </row>
    <row r="78" spans="1:5">
      <c r="E78" s="2"/>
    </row>
    <row r="79" spans="1:5">
      <c r="E79" s="2"/>
    </row>
    <row r="80" spans="1: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21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4"/>
  <dimension ref="A1:G72"/>
  <sheetViews>
    <sheetView workbookViewId="0">
      <selection activeCell="I6" sqref="I6"/>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Main!A41</f>
        <v>33</v>
      </c>
      <c r="B1" s="17" t="str">
        <f>Main!B41</f>
        <v>Change Name of Company</v>
      </c>
      <c r="C1" s="17"/>
      <c r="E1" s="19"/>
      <c r="G1" s="18" t="str">
        <f>CONCATENATE("File Name : ", Main!D41)</f>
        <v>File Name : chgnamec.csv</v>
      </c>
    </row>
    <row r="2" spans="1:7">
      <c r="B2" s="17" t="str">
        <f>Main!C41</f>
        <v>ข้อมูลการเปลี่ยนชื่อบริษัท</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67" t="s">
        <v>648</v>
      </c>
    </row>
    <row r="6" spans="1:7">
      <c r="A6" s="11">
        <v>1</v>
      </c>
      <c r="B6" s="14" t="s">
        <v>741</v>
      </c>
      <c r="C6" s="82" t="s">
        <v>647</v>
      </c>
      <c r="D6" s="82">
        <v>20</v>
      </c>
      <c r="E6" s="82"/>
      <c r="F6" s="84" t="s">
        <v>742</v>
      </c>
      <c r="G6" s="168" t="s">
        <v>1005</v>
      </c>
    </row>
    <row r="7" spans="1:7">
      <c r="A7" s="11">
        <f>A6+1</f>
        <v>2</v>
      </c>
      <c r="B7" s="14" t="s">
        <v>751</v>
      </c>
      <c r="C7" s="82" t="s">
        <v>650</v>
      </c>
      <c r="D7" s="82" t="s">
        <v>651</v>
      </c>
      <c r="E7" s="82">
        <v>1</v>
      </c>
      <c r="F7" s="86" t="s">
        <v>1025</v>
      </c>
      <c r="G7" s="168" t="s">
        <v>653</v>
      </c>
    </row>
    <row r="8" spans="1:7" ht="24.95">
      <c r="A8" s="11">
        <f t="shared" ref="A8:A13" si="0">A7+1</f>
        <v>3</v>
      </c>
      <c r="B8" s="14" t="s">
        <v>925</v>
      </c>
      <c r="C8" s="82" t="s">
        <v>814</v>
      </c>
      <c r="D8" s="82" t="s">
        <v>815</v>
      </c>
      <c r="E8" s="82">
        <v>2</v>
      </c>
      <c r="F8" s="86" t="s">
        <v>1063</v>
      </c>
      <c r="G8" s="168" t="s">
        <v>1520</v>
      </c>
    </row>
    <row r="9" spans="1:7" ht="24.95">
      <c r="A9" s="11">
        <f t="shared" si="0"/>
        <v>4</v>
      </c>
      <c r="B9" s="14" t="s">
        <v>1521</v>
      </c>
      <c r="C9" s="82" t="s">
        <v>647</v>
      </c>
      <c r="D9" s="82">
        <v>255</v>
      </c>
      <c r="E9" s="82"/>
      <c r="F9" s="14" t="s">
        <v>1522</v>
      </c>
      <c r="G9" s="168" t="s">
        <v>1523</v>
      </c>
    </row>
    <row r="10" spans="1:7" ht="24.95">
      <c r="A10" s="11">
        <f t="shared" si="0"/>
        <v>5</v>
      </c>
      <c r="B10" s="14" t="s">
        <v>1524</v>
      </c>
      <c r="C10" s="82" t="s">
        <v>647</v>
      </c>
      <c r="D10" s="82">
        <v>255</v>
      </c>
      <c r="E10" s="82"/>
      <c r="F10" s="84" t="s">
        <v>1525</v>
      </c>
      <c r="G10" s="168" t="s">
        <v>1526</v>
      </c>
    </row>
    <row r="11" spans="1:7" ht="24.95">
      <c r="A11" s="11">
        <f t="shared" si="0"/>
        <v>6</v>
      </c>
      <c r="B11" s="14" t="s">
        <v>1527</v>
      </c>
      <c r="C11" s="82" t="s">
        <v>647</v>
      </c>
      <c r="D11" s="82">
        <v>255</v>
      </c>
      <c r="E11" s="82"/>
      <c r="F11" s="86" t="s">
        <v>1528</v>
      </c>
      <c r="G11" s="168" t="s">
        <v>1529</v>
      </c>
    </row>
    <row r="12" spans="1:7" ht="24.95">
      <c r="A12" s="11">
        <f t="shared" si="0"/>
        <v>7</v>
      </c>
      <c r="B12" s="14" t="s">
        <v>1530</v>
      </c>
      <c r="C12" s="82" t="s">
        <v>647</v>
      </c>
      <c r="D12" s="82">
        <v>255</v>
      </c>
      <c r="E12" s="82"/>
      <c r="F12" s="86" t="s">
        <v>1531</v>
      </c>
      <c r="G12" s="168" t="s">
        <v>1532</v>
      </c>
    </row>
    <row r="13" spans="1:7">
      <c r="A13" s="11">
        <f t="shared" si="0"/>
        <v>8</v>
      </c>
      <c r="B13" s="14" t="s">
        <v>931</v>
      </c>
      <c r="C13" s="82" t="s">
        <v>709</v>
      </c>
      <c r="D13" s="82" t="s">
        <v>710</v>
      </c>
      <c r="E13" s="144"/>
      <c r="F13" s="86" t="s">
        <v>932</v>
      </c>
      <c r="G13" s="168" t="s">
        <v>1091</v>
      </c>
    </row>
    <row r="14" spans="1:7" s="2" customFormat="1">
      <c r="A14" s="89"/>
      <c r="C14" s="24"/>
      <c r="D14" s="24"/>
      <c r="E14" s="24"/>
      <c r="F14" s="91"/>
    </row>
    <row r="15" spans="1:7" s="2" customFormat="1">
      <c r="A15" s="89"/>
      <c r="C15" s="24"/>
      <c r="D15" s="24"/>
      <c r="E15" s="24"/>
      <c r="F15" s="91"/>
    </row>
    <row r="16" spans="1:7" s="2" customFormat="1">
      <c r="A16" s="89"/>
      <c r="C16" s="24"/>
      <c r="D16" s="24"/>
      <c r="E16" s="24"/>
      <c r="F16" s="91"/>
    </row>
    <row r="17" spans="1:5" s="2" customFormat="1">
      <c r="A17" s="89"/>
      <c r="C17" s="24"/>
      <c r="D17" s="24"/>
      <c r="E17" s="24"/>
    </row>
    <row r="18" spans="1:5" s="2" customFormat="1">
      <c r="A18" s="89"/>
      <c r="C18" s="24"/>
      <c r="D18" s="24"/>
      <c r="E18" s="24"/>
    </row>
    <row r="19" spans="1:5" s="2" customFormat="1">
      <c r="A19" s="89"/>
      <c r="C19" s="24"/>
      <c r="D19" s="24"/>
      <c r="E19" s="24"/>
    </row>
    <row r="20" spans="1:5" s="2" customFormat="1">
      <c r="A20" s="89"/>
      <c r="C20" s="24"/>
      <c r="D20" s="24"/>
      <c r="E20" s="24"/>
    </row>
    <row r="21" spans="1:5" s="2" customFormat="1">
      <c r="A21" s="89"/>
      <c r="C21" s="24"/>
      <c r="D21" s="24"/>
      <c r="E21" s="24"/>
    </row>
    <row r="22" spans="1:5" s="2" customFormat="1">
      <c r="A22" s="89"/>
      <c r="C22" s="24"/>
      <c r="D22" s="24"/>
      <c r="E22" s="24"/>
    </row>
    <row r="23" spans="1:5" s="2" customFormat="1">
      <c r="A23" s="89"/>
      <c r="C23" s="24"/>
      <c r="D23" s="24"/>
      <c r="E23" s="24"/>
    </row>
    <row r="24" spans="1:5" s="2" customFormat="1">
      <c r="A24" s="89"/>
      <c r="C24" s="24"/>
      <c r="D24" s="24"/>
      <c r="E24" s="24"/>
    </row>
    <row r="25" spans="1:5" s="2" customFormat="1">
      <c r="A25" s="89"/>
      <c r="C25" s="24"/>
      <c r="D25" s="24"/>
      <c r="E25" s="24"/>
    </row>
    <row r="26" spans="1:5" s="2" customFormat="1">
      <c r="A26" s="89"/>
      <c r="C26" s="24"/>
      <c r="D26" s="24"/>
      <c r="E26" s="24"/>
    </row>
    <row r="27" spans="1:5" s="2" customFormat="1">
      <c r="A27" s="89"/>
      <c r="C27" s="24"/>
      <c r="D27" s="24"/>
      <c r="E27" s="24"/>
    </row>
    <row r="28" spans="1:5" s="2" customFormat="1">
      <c r="A28" s="89"/>
      <c r="C28" s="24"/>
      <c r="D28" s="24"/>
      <c r="E28" s="24"/>
    </row>
    <row r="29" spans="1:5" s="2" customFormat="1">
      <c r="A29" s="89"/>
      <c r="C29" s="24"/>
      <c r="D29" s="24"/>
      <c r="E29" s="24"/>
    </row>
    <row r="30" spans="1:5" s="2" customFormat="1">
      <c r="A30" s="89"/>
      <c r="C30" s="24"/>
      <c r="D30" s="24"/>
      <c r="E30" s="24"/>
    </row>
    <row r="31" spans="1:5" s="2" customFormat="1">
      <c r="A31" s="89"/>
      <c r="C31" s="24"/>
      <c r="D31" s="24"/>
      <c r="E31" s="24"/>
    </row>
    <row r="32" spans="1:5"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row r="65" spans="1:5" s="2" customFormat="1">
      <c r="A65" s="89"/>
      <c r="C65" s="15"/>
      <c r="D65" s="15"/>
      <c r="E65" s="15"/>
    </row>
    <row r="66" spans="1:5" s="2" customFormat="1">
      <c r="A66" s="89"/>
      <c r="C66" s="15"/>
      <c r="D66" s="15"/>
      <c r="E66" s="15"/>
    </row>
    <row r="67" spans="1:5" s="2" customFormat="1">
      <c r="A67" s="89"/>
      <c r="C67" s="15"/>
      <c r="D67" s="15"/>
      <c r="E67" s="15"/>
    </row>
    <row r="68" spans="1:5" s="2" customFormat="1">
      <c r="A68" s="89"/>
      <c r="C68" s="15"/>
      <c r="D68" s="15"/>
      <c r="E68" s="15"/>
    </row>
    <row r="69" spans="1:5" s="2" customFormat="1">
      <c r="A69" s="89"/>
      <c r="C69" s="15"/>
      <c r="D69" s="15"/>
      <c r="E69" s="15"/>
    </row>
    <row r="70" spans="1:5" s="2" customFormat="1">
      <c r="A70" s="89"/>
      <c r="C70" s="15"/>
      <c r="D70" s="15"/>
      <c r="E70" s="15"/>
    </row>
    <row r="71" spans="1:5" s="2" customFormat="1">
      <c r="A71" s="89"/>
      <c r="C71" s="15"/>
      <c r="D71" s="15"/>
      <c r="E71" s="15"/>
    </row>
    <row r="72" spans="1:5" s="2" customFormat="1">
      <c r="A72" s="89"/>
      <c r="C72" s="15"/>
      <c r="D72" s="15"/>
      <c r="E72" s="15"/>
    </row>
  </sheetData>
  <phoneticPr fontId="0" type="noConversion"/>
  <hyperlinks>
    <hyperlink ref="G2" location="'version-history'!A1" display="&lt;&lt; main" xr:uid="{00000000-0004-0000-22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5"/>
  <dimension ref="A1:G72"/>
  <sheetViews>
    <sheetView workbookViewId="0">
      <selection activeCell="I23" sqref="I23"/>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Main!A42</f>
        <v>34</v>
      </c>
      <c r="B1" s="17" t="str">
        <f>Main!B42</f>
        <v>Change Name of Participant</v>
      </c>
      <c r="C1" s="17"/>
      <c r="E1" s="19"/>
      <c r="G1" s="18" t="str">
        <f>CONCATENATE("File Name : ", Main!D42)</f>
        <v>File Name : chgnamep.csv</v>
      </c>
    </row>
    <row r="2" spans="1:7">
      <c r="B2" s="17" t="str">
        <f>Main!C42</f>
        <v>ข้อมูลการเปลี่ยนชื่อบริษัทสมาชิก</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1533</v>
      </c>
      <c r="C6" s="82" t="s">
        <v>650</v>
      </c>
      <c r="D6" s="82" t="s">
        <v>651</v>
      </c>
      <c r="E6" s="82">
        <v>1</v>
      </c>
      <c r="F6" s="84" t="s">
        <v>1534</v>
      </c>
      <c r="G6" s="14" t="s">
        <v>1535</v>
      </c>
    </row>
    <row r="7" spans="1:7" ht="24.95">
      <c r="A7" s="11">
        <f t="shared" ref="A7:A15" si="0">A6+1</f>
        <v>2</v>
      </c>
      <c r="B7" s="14" t="s">
        <v>1536</v>
      </c>
      <c r="C7" s="82" t="s">
        <v>647</v>
      </c>
      <c r="D7" s="82">
        <v>1</v>
      </c>
      <c r="E7" s="82">
        <v>2</v>
      </c>
      <c r="F7" s="86" t="s">
        <v>1537</v>
      </c>
      <c r="G7" s="14" t="s">
        <v>1538</v>
      </c>
    </row>
    <row r="8" spans="1:7">
      <c r="A8" s="11">
        <f t="shared" si="0"/>
        <v>3</v>
      </c>
      <c r="B8" s="14" t="s">
        <v>931</v>
      </c>
      <c r="C8" s="82" t="s">
        <v>709</v>
      </c>
      <c r="D8" s="82" t="s">
        <v>710</v>
      </c>
      <c r="E8" s="82">
        <v>3</v>
      </c>
      <c r="F8" s="86" t="s">
        <v>932</v>
      </c>
      <c r="G8" s="14" t="s">
        <v>1091</v>
      </c>
    </row>
    <row r="9" spans="1:7">
      <c r="A9" s="11">
        <f>A8+1</f>
        <v>4</v>
      </c>
      <c r="B9" s="14" t="s">
        <v>1539</v>
      </c>
      <c r="C9" s="82" t="s">
        <v>709</v>
      </c>
      <c r="D9" s="82" t="s">
        <v>710</v>
      </c>
      <c r="E9" s="82">
        <v>4</v>
      </c>
      <c r="F9" s="14" t="s">
        <v>1540</v>
      </c>
      <c r="G9" s="14" t="s">
        <v>1541</v>
      </c>
    </row>
    <row r="10" spans="1:7">
      <c r="A10" s="11">
        <f>A9+1</f>
        <v>5</v>
      </c>
      <c r="B10" s="14" t="s">
        <v>1542</v>
      </c>
      <c r="C10" s="82" t="s">
        <v>647</v>
      </c>
      <c r="D10" s="82">
        <v>20</v>
      </c>
      <c r="E10" s="82"/>
      <c r="F10" s="84" t="s">
        <v>1543</v>
      </c>
      <c r="G10" s="14" t="s">
        <v>1544</v>
      </c>
    </row>
    <row r="11" spans="1:7" ht="24.95">
      <c r="A11" s="11">
        <f t="shared" si="0"/>
        <v>6</v>
      </c>
      <c r="B11" s="14" t="s">
        <v>1545</v>
      </c>
      <c r="C11" s="82" t="s">
        <v>647</v>
      </c>
      <c r="D11" s="82">
        <v>255</v>
      </c>
      <c r="E11" s="82"/>
      <c r="F11" s="86" t="s">
        <v>1546</v>
      </c>
      <c r="G11" s="14" t="s">
        <v>1547</v>
      </c>
    </row>
    <row r="12" spans="1:7" ht="24.95">
      <c r="A12" s="11">
        <f t="shared" si="0"/>
        <v>7</v>
      </c>
      <c r="B12" s="14" t="s">
        <v>1548</v>
      </c>
      <c r="C12" s="82" t="s">
        <v>647</v>
      </c>
      <c r="D12" s="82">
        <v>255</v>
      </c>
      <c r="E12" s="82"/>
      <c r="F12" s="86" t="s">
        <v>1549</v>
      </c>
      <c r="G12" s="14" t="s">
        <v>1550</v>
      </c>
    </row>
    <row r="13" spans="1:7">
      <c r="A13" s="11">
        <f t="shared" si="0"/>
        <v>8</v>
      </c>
      <c r="B13" s="14" t="s">
        <v>1551</v>
      </c>
      <c r="C13" s="82" t="s">
        <v>647</v>
      </c>
      <c r="D13" s="82">
        <v>20</v>
      </c>
      <c r="E13" s="144"/>
      <c r="F13" s="86" t="s">
        <v>1552</v>
      </c>
      <c r="G13" s="14" t="s">
        <v>1553</v>
      </c>
    </row>
    <row r="14" spans="1:7" ht="24.95">
      <c r="A14" s="11">
        <f t="shared" si="0"/>
        <v>9</v>
      </c>
      <c r="B14" s="14" t="s">
        <v>1554</v>
      </c>
      <c r="C14" s="82" t="s">
        <v>647</v>
      </c>
      <c r="D14" s="82">
        <v>255</v>
      </c>
      <c r="E14" s="14"/>
      <c r="F14" s="86" t="s">
        <v>1555</v>
      </c>
      <c r="G14" s="14" t="s">
        <v>1556</v>
      </c>
    </row>
    <row r="15" spans="1:7" ht="24.95">
      <c r="A15" s="11">
        <f t="shared" si="0"/>
        <v>10</v>
      </c>
      <c r="B15" s="14" t="s">
        <v>1557</v>
      </c>
      <c r="C15" s="82" t="s">
        <v>647</v>
      </c>
      <c r="D15" s="82">
        <v>255</v>
      </c>
      <c r="E15" s="5"/>
      <c r="F15" s="86" t="s">
        <v>1558</v>
      </c>
      <c r="G15" s="14" t="s">
        <v>1559</v>
      </c>
    </row>
    <row r="16" spans="1:7" s="2" customFormat="1">
      <c r="A16" s="89"/>
      <c r="C16" s="24"/>
      <c r="D16" s="24"/>
      <c r="E16" s="24"/>
      <c r="F16" s="91"/>
    </row>
    <row r="17" spans="1:5" s="2" customFormat="1">
      <c r="A17" s="89"/>
      <c r="C17" s="24"/>
      <c r="D17" s="24"/>
      <c r="E17" s="24"/>
    </row>
    <row r="18" spans="1:5" s="2" customFormat="1">
      <c r="A18" s="89"/>
      <c r="C18" s="24"/>
      <c r="D18" s="24"/>
      <c r="E18" s="24"/>
    </row>
    <row r="19" spans="1:5" s="2" customFormat="1">
      <c r="A19" s="89"/>
      <c r="C19" s="24"/>
      <c r="D19" s="24"/>
      <c r="E19" s="24"/>
    </row>
    <row r="20" spans="1:5" s="2" customFormat="1">
      <c r="A20" s="89"/>
      <c r="C20" s="24"/>
      <c r="D20" s="24"/>
      <c r="E20" s="24"/>
    </row>
    <row r="21" spans="1:5" s="2" customFormat="1">
      <c r="A21" s="89"/>
      <c r="C21" s="24"/>
      <c r="D21" s="24"/>
      <c r="E21" s="24"/>
    </row>
    <row r="22" spans="1:5" s="2" customFormat="1">
      <c r="A22" s="89"/>
      <c r="C22" s="24"/>
      <c r="D22" s="24"/>
      <c r="E22" s="24"/>
    </row>
    <row r="23" spans="1:5" s="2" customFormat="1">
      <c r="A23" s="89"/>
      <c r="C23" s="24"/>
      <c r="D23" s="24"/>
      <c r="E23" s="24"/>
    </row>
    <row r="24" spans="1:5" s="2" customFormat="1">
      <c r="A24" s="89"/>
      <c r="C24" s="24"/>
      <c r="D24" s="24"/>
      <c r="E24" s="24"/>
    </row>
    <row r="25" spans="1:5" s="2" customFormat="1">
      <c r="A25" s="89"/>
      <c r="C25" s="24"/>
      <c r="D25" s="24"/>
      <c r="E25" s="24"/>
    </row>
    <row r="26" spans="1:5" s="2" customFormat="1">
      <c r="A26" s="89"/>
      <c r="C26" s="24"/>
      <c r="D26" s="24"/>
      <c r="E26" s="24"/>
    </row>
    <row r="27" spans="1:5" s="2" customFormat="1">
      <c r="A27" s="89"/>
      <c r="C27" s="24"/>
      <c r="D27" s="24"/>
      <c r="E27" s="24"/>
    </row>
    <row r="28" spans="1:5" s="2" customFormat="1">
      <c r="A28" s="89"/>
      <c r="C28" s="24"/>
      <c r="D28" s="24"/>
      <c r="E28" s="24"/>
    </row>
    <row r="29" spans="1:5" s="2" customFormat="1">
      <c r="A29" s="89"/>
      <c r="C29" s="24"/>
      <c r="D29" s="24"/>
      <c r="E29" s="24"/>
    </row>
    <row r="30" spans="1:5" s="2" customFormat="1">
      <c r="A30" s="89"/>
      <c r="C30" s="24"/>
      <c r="D30" s="24"/>
      <c r="E30" s="24"/>
    </row>
    <row r="31" spans="1:5" s="2" customFormat="1">
      <c r="A31" s="89"/>
      <c r="C31" s="24"/>
      <c r="D31" s="24"/>
      <c r="E31" s="24"/>
    </row>
    <row r="32" spans="1:5"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row r="65" spans="1:5" s="2" customFormat="1">
      <c r="A65" s="89"/>
      <c r="C65" s="15"/>
      <c r="D65" s="15"/>
      <c r="E65" s="15"/>
    </row>
    <row r="66" spans="1:5" s="2" customFormat="1">
      <c r="A66" s="89"/>
      <c r="C66" s="15"/>
      <c r="D66" s="15"/>
      <c r="E66" s="15"/>
    </row>
    <row r="67" spans="1:5" s="2" customFormat="1">
      <c r="A67" s="89"/>
      <c r="C67" s="15"/>
      <c r="D67" s="15"/>
      <c r="E67" s="15"/>
    </row>
    <row r="68" spans="1:5" s="2" customFormat="1">
      <c r="A68" s="89"/>
      <c r="C68" s="15"/>
      <c r="D68" s="15"/>
      <c r="E68" s="15"/>
    </row>
    <row r="69" spans="1:5" s="2" customFormat="1">
      <c r="A69" s="89"/>
      <c r="C69" s="15"/>
      <c r="D69" s="15"/>
      <c r="E69" s="15"/>
    </row>
    <row r="70" spans="1:5" s="2" customFormat="1">
      <c r="A70" s="89"/>
      <c r="C70" s="15"/>
      <c r="D70" s="15"/>
      <c r="E70" s="15"/>
    </row>
    <row r="71" spans="1:5" s="2" customFormat="1">
      <c r="A71" s="89"/>
      <c r="C71" s="15"/>
      <c r="D71" s="15"/>
      <c r="E71" s="15"/>
    </row>
    <row r="72" spans="1:5" s="2" customFormat="1">
      <c r="A72" s="89"/>
      <c r="C72" s="15"/>
      <c r="D72" s="15"/>
      <c r="E72" s="15"/>
    </row>
  </sheetData>
  <phoneticPr fontId="0" type="noConversion"/>
  <hyperlinks>
    <hyperlink ref="G2" location="'version-history'!A1" display="&lt;&lt; main" xr:uid="{00000000-0004-0000-23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6"/>
  <dimension ref="A1:G89"/>
  <sheetViews>
    <sheetView workbookViewId="0">
      <selection activeCell="F18" sqref="F1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0.7109375" style="15" customWidth="1"/>
    <col min="8" max="16384" width="29.140625" style="15"/>
  </cols>
  <sheetData>
    <row r="1" spans="1:7" s="3" customFormat="1">
      <c r="A1" s="17">
        <f>Main!A43</f>
        <v>35</v>
      </c>
      <c r="B1" s="17" t="str">
        <f>Main!B43</f>
        <v>Change Name of Security</v>
      </c>
      <c r="C1" s="17"/>
      <c r="E1" s="19"/>
      <c r="G1" s="18" t="str">
        <f>CONCATENATE("File Name : ", Main!D43)</f>
        <v>File Name : chgnames.csv</v>
      </c>
    </row>
    <row r="2" spans="1:7">
      <c r="B2" s="17" t="str">
        <f>Main!C43</f>
        <v>ข้อมูลการเปลี่ยนชื่อหลักทรัพย์</v>
      </c>
      <c r="E2" s="20"/>
      <c r="G2" s="9" t="s">
        <v>619</v>
      </c>
    </row>
    <row r="3" spans="1:7">
      <c r="E3" s="20"/>
    </row>
    <row r="4" spans="1:7" s="20" customFormat="1" ht="37.5">
      <c r="A4" s="81"/>
      <c r="B4" s="10" t="s">
        <v>642</v>
      </c>
      <c r="C4" s="10" t="s">
        <v>643</v>
      </c>
      <c r="D4" s="10" t="s">
        <v>644</v>
      </c>
      <c r="E4" s="10" t="s">
        <v>645</v>
      </c>
      <c r="F4" s="10" t="s">
        <v>5</v>
      </c>
      <c r="G4" s="10" t="s">
        <v>622</v>
      </c>
    </row>
    <row r="5" spans="1:7" ht="24.95">
      <c r="A5" s="11"/>
      <c r="B5" s="14" t="s">
        <v>646</v>
      </c>
      <c r="C5" s="82" t="s">
        <v>647</v>
      </c>
      <c r="D5" s="14"/>
      <c r="E5" s="14"/>
      <c r="F5" s="11" t="s">
        <v>648</v>
      </c>
      <c r="G5" s="11" t="s">
        <v>648</v>
      </c>
    </row>
    <row r="6" spans="1:7">
      <c r="A6" s="11">
        <v>1</v>
      </c>
      <c r="B6" s="14" t="s">
        <v>741</v>
      </c>
      <c r="C6" s="82" t="s">
        <v>647</v>
      </c>
      <c r="D6" s="82">
        <v>20</v>
      </c>
      <c r="E6" s="82"/>
      <c r="F6" s="84" t="s">
        <v>1560</v>
      </c>
      <c r="G6" s="14" t="s">
        <v>1561</v>
      </c>
    </row>
    <row r="7" spans="1:7">
      <c r="A7" s="11">
        <f>A6+1</f>
        <v>2</v>
      </c>
      <c r="B7" s="14" t="s">
        <v>755</v>
      </c>
      <c r="C7" s="82" t="s">
        <v>650</v>
      </c>
      <c r="D7" s="82" t="s">
        <v>651</v>
      </c>
      <c r="E7" s="82">
        <v>1</v>
      </c>
      <c r="F7" s="86" t="s">
        <v>756</v>
      </c>
      <c r="G7" s="14" t="s">
        <v>757</v>
      </c>
    </row>
    <row r="8" spans="1:7" ht="24.95">
      <c r="A8" s="11">
        <f>A7+1</f>
        <v>3</v>
      </c>
      <c r="B8" s="14" t="s">
        <v>925</v>
      </c>
      <c r="C8" s="82" t="s">
        <v>814</v>
      </c>
      <c r="D8" s="82" t="s">
        <v>815</v>
      </c>
      <c r="E8" s="82">
        <v>2</v>
      </c>
      <c r="F8" s="86" t="s">
        <v>1063</v>
      </c>
      <c r="G8" s="14" t="s">
        <v>1520</v>
      </c>
    </row>
    <row r="9" spans="1:7">
      <c r="A9" s="11">
        <f>A8+1</f>
        <v>4</v>
      </c>
      <c r="B9" s="14" t="s">
        <v>1562</v>
      </c>
      <c r="C9" s="82" t="s">
        <v>647</v>
      </c>
      <c r="D9" s="82">
        <v>20</v>
      </c>
      <c r="E9" s="82"/>
      <c r="F9" s="14" t="s">
        <v>1563</v>
      </c>
      <c r="G9" s="14" t="s">
        <v>1564</v>
      </c>
    </row>
    <row r="10" spans="1:7">
      <c r="A10" s="11">
        <f>A9+1</f>
        <v>5</v>
      </c>
      <c r="B10" s="14" t="s">
        <v>931</v>
      </c>
      <c r="C10" s="82" t="s">
        <v>709</v>
      </c>
      <c r="D10" s="82" t="s">
        <v>710</v>
      </c>
      <c r="E10" s="82"/>
      <c r="F10" s="84" t="s">
        <v>932</v>
      </c>
      <c r="G10" s="14" t="s">
        <v>1091</v>
      </c>
    </row>
    <row r="11" spans="1:7">
      <c r="F11" s="88"/>
    </row>
    <row r="12" spans="1:7">
      <c r="C12" s="2"/>
      <c r="D12" s="2"/>
      <c r="E12" s="2"/>
      <c r="F12" s="88"/>
    </row>
    <row r="13" spans="1:7">
      <c r="A13" s="101" t="s">
        <v>713</v>
      </c>
      <c r="C13" s="2"/>
      <c r="D13" s="2"/>
      <c r="E13" s="2"/>
      <c r="F13" s="88"/>
    </row>
    <row r="14" spans="1:7">
      <c r="B14" s="106" t="s">
        <v>1565</v>
      </c>
      <c r="C14" s="2"/>
      <c r="D14" s="2"/>
      <c r="E14" s="2"/>
      <c r="F14" s="88"/>
    </row>
    <row r="15" spans="1:7">
      <c r="C15" s="2"/>
      <c r="D15" s="2"/>
      <c r="E15" s="2"/>
      <c r="F15" s="88"/>
    </row>
    <row r="16" spans="1:7" s="2" customFormat="1">
      <c r="A16" s="89"/>
      <c r="C16" s="15"/>
      <c r="D16" s="15"/>
      <c r="E16" s="15"/>
      <c r="F16" s="91"/>
    </row>
    <row r="17" spans="1:5" s="2" customFormat="1">
      <c r="A17" s="89"/>
      <c r="C17" s="15"/>
      <c r="D17" s="15"/>
      <c r="E17" s="15"/>
    </row>
    <row r="18" spans="1:5" s="2" customFormat="1">
      <c r="A18" s="89"/>
      <c r="C18" s="15"/>
      <c r="D18" s="15"/>
      <c r="E18" s="15"/>
    </row>
    <row r="19" spans="1:5" s="2" customFormat="1">
      <c r="A19" s="89"/>
      <c r="C19" s="15"/>
      <c r="D19" s="15"/>
      <c r="E19" s="15"/>
    </row>
    <row r="20" spans="1:5" s="2" customFormat="1">
      <c r="A20" s="89"/>
      <c r="C20" s="15"/>
      <c r="D20" s="15"/>
      <c r="E20" s="15"/>
    </row>
    <row r="21" spans="1:5" s="2" customFormat="1">
      <c r="A21" s="89"/>
      <c r="C21" s="15"/>
      <c r="D21" s="15"/>
      <c r="E21" s="15"/>
    </row>
    <row r="22" spans="1:5" s="2" customFormat="1">
      <c r="A22" s="89"/>
      <c r="C22" s="15"/>
      <c r="D22" s="15"/>
      <c r="E22" s="15"/>
    </row>
    <row r="23" spans="1:5" s="2" customFormat="1">
      <c r="A23" s="89"/>
      <c r="C23" s="15"/>
      <c r="D23" s="15"/>
      <c r="E23" s="15"/>
    </row>
    <row r="24" spans="1:5" s="2" customFormat="1">
      <c r="A24" s="89"/>
      <c r="C24" s="15"/>
      <c r="D24" s="15"/>
      <c r="E24" s="15"/>
    </row>
    <row r="25" spans="1:5" s="2" customFormat="1">
      <c r="A25" s="89"/>
      <c r="C25" s="15"/>
      <c r="D25" s="15"/>
      <c r="E25" s="15"/>
    </row>
    <row r="26" spans="1:5" s="2" customFormat="1">
      <c r="A26" s="89"/>
      <c r="C26" s="15"/>
      <c r="D26" s="15"/>
      <c r="E26" s="15"/>
    </row>
    <row r="27" spans="1:5" s="2" customFormat="1">
      <c r="A27" s="89"/>
      <c r="C27" s="15"/>
      <c r="D27" s="15"/>
      <c r="E27" s="15"/>
    </row>
    <row r="28" spans="1:5" s="2" customFormat="1">
      <c r="A28" s="89"/>
      <c r="C28" s="15"/>
      <c r="D28" s="15"/>
      <c r="E28" s="15"/>
    </row>
    <row r="29" spans="1:5" s="2" customFormat="1">
      <c r="A29" s="89"/>
      <c r="C29" s="15"/>
      <c r="D29" s="15"/>
      <c r="E29" s="15"/>
    </row>
    <row r="30" spans="1:5" s="2" customFormat="1">
      <c r="A30" s="89"/>
      <c r="C30" s="15"/>
      <c r="D30" s="15"/>
      <c r="E30" s="15"/>
    </row>
    <row r="31" spans="1:5" s="2" customFormat="1">
      <c r="A31" s="89"/>
      <c r="C31" s="15"/>
      <c r="D31" s="15"/>
    </row>
    <row r="32" spans="1:5" s="2" customFormat="1">
      <c r="A32" s="89"/>
      <c r="C32" s="15"/>
      <c r="D32" s="15"/>
    </row>
    <row r="33" spans="1:4" s="2" customFormat="1">
      <c r="A33" s="89"/>
      <c r="C33" s="15"/>
      <c r="D33" s="15"/>
    </row>
    <row r="34" spans="1:4" s="2" customFormat="1">
      <c r="A34" s="89"/>
      <c r="C34" s="15"/>
      <c r="D34" s="15"/>
    </row>
    <row r="35" spans="1:4" s="2" customFormat="1">
      <c r="A35" s="89"/>
    </row>
    <row r="36" spans="1:4" s="2" customFormat="1">
      <c r="A36" s="89"/>
    </row>
    <row r="37" spans="1:4" s="2" customFormat="1">
      <c r="A37" s="89"/>
    </row>
    <row r="38" spans="1:4" s="2" customFormat="1">
      <c r="A38" s="89"/>
      <c r="C38" s="15"/>
      <c r="D38" s="15"/>
    </row>
    <row r="39" spans="1:4" s="2" customFormat="1">
      <c r="A39" s="89"/>
      <c r="C39" s="89"/>
      <c r="D39" s="15"/>
    </row>
    <row r="40" spans="1:4" s="2" customFormat="1">
      <c r="A40" s="89"/>
      <c r="C40" s="89"/>
      <c r="D40" s="15"/>
    </row>
    <row r="41" spans="1:4" s="2" customFormat="1">
      <c r="A41" s="89"/>
      <c r="C41" s="15"/>
      <c r="D41" s="15"/>
    </row>
    <row r="42" spans="1:4" s="2" customFormat="1">
      <c r="A42" s="89"/>
      <c r="C42" s="15"/>
      <c r="D42" s="15"/>
    </row>
    <row r="43" spans="1:4" s="2" customFormat="1">
      <c r="A43" s="89"/>
      <c r="C43" s="15"/>
      <c r="D43" s="15"/>
    </row>
    <row r="44" spans="1:4" s="2" customFormat="1">
      <c r="A44" s="89"/>
      <c r="C44" s="15"/>
      <c r="D44" s="15"/>
    </row>
    <row r="45" spans="1:4" s="2" customFormat="1">
      <c r="A45" s="89"/>
      <c r="C45" s="15"/>
      <c r="D45" s="15"/>
    </row>
    <row r="46" spans="1:4" s="2" customFormat="1">
      <c r="A46" s="89"/>
      <c r="C46" s="15"/>
      <c r="D46" s="15"/>
    </row>
    <row r="47" spans="1:4" s="2" customFormat="1">
      <c r="A47" s="89"/>
      <c r="C47" s="15"/>
      <c r="D47" s="15"/>
    </row>
    <row r="48" spans="1:4" s="2" customFormat="1">
      <c r="A48" s="89"/>
      <c r="C48" s="15"/>
      <c r="D48" s="15"/>
    </row>
    <row r="49" spans="1:4" s="2" customFormat="1">
      <c r="A49" s="89"/>
      <c r="C49" s="15"/>
      <c r="D49" s="15"/>
    </row>
    <row r="50" spans="1:4" s="2" customFormat="1">
      <c r="A50" s="89"/>
      <c r="C50" s="15"/>
      <c r="D50" s="15"/>
    </row>
    <row r="51" spans="1:4" s="2" customFormat="1">
      <c r="A51" s="89"/>
      <c r="C51" s="15"/>
      <c r="D51" s="15"/>
    </row>
    <row r="52" spans="1:4" s="2" customFormat="1">
      <c r="A52" s="89"/>
      <c r="C52" s="15"/>
      <c r="D52" s="15"/>
    </row>
    <row r="53" spans="1:4" s="2" customFormat="1">
      <c r="A53" s="89"/>
      <c r="C53" s="15"/>
      <c r="D53" s="15"/>
    </row>
    <row r="54" spans="1:4" s="2" customFormat="1">
      <c r="A54" s="89"/>
      <c r="C54" s="15"/>
      <c r="D54" s="15"/>
    </row>
    <row r="55" spans="1:4" s="2" customFormat="1">
      <c r="A55" s="89"/>
      <c r="C55" s="15"/>
      <c r="D55" s="15"/>
    </row>
    <row r="56" spans="1:4" s="2" customFormat="1">
      <c r="A56" s="89"/>
      <c r="C56" s="15"/>
      <c r="D56" s="15"/>
    </row>
    <row r="57" spans="1:4" s="2" customFormat="1">
      <c r="A57" s="89"/>
      <c r="C57" s="15"/>
      <c r="D57" s="15"/>
    </row>
    <row r="58" spans="1:4" s="2" customFormat="1">
      <c r="A58" s="89"/>
      <c r="C58" s="15"/>
      <c r="D58" s="15"/>
    </row>
    <row r="59" spans="1:4" s="2" customFormat="1">
      <c r="A59" s="89"/>
      <c r="C59" s="15"/>
      <c r="D59" s="15"/>
    </row>
    <row r="60" spans="1:4" s="2" customFormat="1">
      <c r="A60" s="89"/>
      <c r="C60" s="15"/>
      <c r="D60" s="15"/>
    </row>
    <row r="61" spans="1:4" s="2" customFormat="1">
      <c r="A61" s="89"/>
      <c r="C61" s="15"/>
      <c r="D61" s="15"/>
    </row>
    <row r="62" spans="1:4" s="2" customFormat="1">
      <c r="A62" s="89"/>
      <c r="C62" s="15"/>
      <c r="D62" s="15"/>
    </row>
    <row r="63" spans="1:4" s="2" customFormat="1">
      <c r="A63" s="89"/>
      <c r="C63" s="15"/>
      <c r="D63" s="15"/>
    </row>
    <row r="64" spans="1:4" s="2" customFormat="1">
      <c r="A64" s="89"/>
      <c r="C64" s="15"/>
      <c r="D64" s="15"/>
    </row>
    <row r="65" spans="1:5" s="2" customFormat="1">
      <c r="A65" s="89"/>
      <c r="C65" s="15"/>
      <c r="D65" s="15"/>
    </row>
    <row r="66" spans="1:5" s="2" customFormat="1">
      <c r="A66" s="89"/>
      <c r="C66" s="15"/>
      <c r="D66" s="15"/>
    </row>
    <row r="67" spans="1:5" s="2" customFormat="1">
      <c r="A67" s="89"/>
      <c r="C67" s="15"/>
      <c r="D67" s="15"/>
    </row>
    <row r="68" spans="1:5" s="2" customFormat="1">
      <c r="A68" s="89"/>
      <c r="C68" s="15"/>
      <c r="D68" s="15"/>
    </row>
    <row r="69" spans="1:5" s="2" customFormat="1">
      <c r="A69" s="89"/>
      <c r="C69" s="15"/>
      <c r="D69" s="15"/>
    </row>
    <row r="70" spans="1:5" s="2" customFormat="1">
      <c r="A70" s="89"/>
      <c r="C70" s="15"/>
      <c r="D70" s="15"/>
    </row>
    <row r="71" spans="1:5" s="2" customFormat="1">
      <c r="A71" s="89"/>
      <c r="C71" s="15"/>
      <c r="D71" s="15"/>
    </row>
    <row r="72" spans="1:5" s="2" customFormat="1">
      <c r="A72" s="89"/>
      <c r="C72" s="15"/>
      <c r="D72" s="15"/>
    </row>
    <row r="73" spans="1:5">
      <c r="E73" s="2"/>
    </row>
    <row r="74" spans="1:5">
      <c r="E74" s="2"/>
    </row>
    <row r="75" spans="1:5">
      <c r="E75" s="2"/>
    </row>
    <row r="76" spans="1:5">
      <c r="E76" s="2"/>
    </row>
    <row r="77" spans="1:5">
      <c r="E77" s="2"/>
    </row>
    <row r="78" spans="1:5">
      <c r="E78" s="2"/>
    </row>
    <row r="79" spans="1:5">
      <c r="E79" s="2"/>
    </row>
    <row r="80" spans="1: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24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dimension ref="A1:D20"/>
  <sheetViews>
    <sheetView workbookViewId="0">
      <selection activeCell="D2" sqref="D2"/>
    </sheetView>
  </sheetViews>
  <sheetFormatPr defaultColWidth="29.140625" defaultRowHeight="12.6"/>
  <cols>
    <col min="1" max="1" width="3.7109375" style="16" customWidth="1"/>
    <col min="2" max="2" width="39.5703125" style="15" customWidth="1"/>
    <col min="3" max="4" width="46.140625" style="15" customWidth="1"/>
    <col min="5" max="16384" width="29.140625" style="15"/>
  </cols>
  <sheetData>
    <row r="1" spans="1:4" s="3" customFormat="1">
      <c r="A1" s="17"/>
      <c r="B1" s="17" t="str">
        <f>Main!B3</f>
        <v>General Information</v>
      </c>
      <c r="D1" s="18" t="str">
        <f>CONCATENATE("File Name : ", "-")</f>
        <v>File Name : -</v>
      </c>
    </row>
    <row r="2" spans="1:4">
      <c r="B2" s="17" t="str">
        <f>Main!C3</f>
        <v>ข้อมูลทั่วไป</v>
      </c>
      <c r="D2" s="9" t="s">
        <v>619</v>
      </c>
    </row>
    <row r="3" spans="1:4">
      <c r="B3" s="17"/>
    </row>
    <row r="4" spans="1:4">
      <c r="B4" s="2" t="s">
        <v>620</v>
      </c>
    </row>
    <row r="5" spans="1:4">
      <c r="A5" s="137"/>
      <c r="B5" s="10" t="s">
        <v>621</v>
      </c>
      <c r="C5" s="10" t="s">
        <v>5</v>
      </c>
      <c r="D5" s="10" t="s">
        <v>622</v>
      </c>
    </row>
    <row r="6" spans="1:4" ht="24.95">
      <c r="A6" s="11">
        <v>1</v>
      </c>
      <c r="B6" s="14" t="s">
        <v>623</v>
      </c>
      <c r="C6" s="14" t="s">
        <v>624</v>
      </c>
      <c r="D6" s="14" t="s">
        <v>625</v>
      </c>
    </row>
    <row r="7" spans="1:4" ht="24.95">
      <c r="A7" s="11">
        <f>A6+1</f>
        <v>2</v>
      </c>
      <c r="B7" s="14" t="s">
        <v>626</v>
      </c>
      <c r="C7" s="14" t="s">
        <v>627</v>
      </c>
      <c r="D7" s="14" t="s">
        <v>628</v>
      </c>
    </row>
    <row r="8" spans="1:4" ht="50.1">
      <c r="A8" s="11">
        <f t="shared" ref="A8:A9" si="0">A7+1</f>
        <v>3</v>
      </c>
      <c r="B8" s="14" t="s">
        <v>629</v>
      </c>
      <c r="C8" s="14" t="s">
        <v>630</v>
      </c>
      <c r="D8" s="14" t="s">
        <v>631</v>
      </c>
    </row>
    <row r="9" spans="1:4">
      <c r="A9" s="11">
        <f t="shared" si="0"/>
        <v>4</v>
      </c>
      <c r="B9" s="14" t="s">
        <v>632</v>
      </c>
      <c r="C9" s="14"/>
      <c r="D9" s="14"/>
    </row>
    <row r="10" spans="1:4">
      <c r="A10" s="11"/>
      <c r="B10" s="200" t="s">
        <v>633</v>
      </c>
      <c r="C10" s="14" t="s">
        <v>634</v>
      </c>
      <c r="D10" s="14" t="s">
        <v>635</v>
      </c>
    </row>
    <row r="11" spans="1:4" ht="50.1">
      <c r="A11" s="11">
        <v>5</v>
      </c>
      <c r="B11" s="14" t="s">
        <v>636</v>
      </c>
      <c r="C11" s="6" t="s">
        <v>637</v>
      </c>
      <c r="D11" s="6" t="s">
        <v>638</v>
      </c>
    </row>
    <row r="12" spans="1:4" ht="50.1">
      <c r="A12" s="11">
        <v>6</v>
      </c>
      <c r="B12" s="14" t="s">
        <v>639</v>
      </c>
      <c r="C12" s="6" t="s">
        <v>640</v>
      </c>
      <c r="D12" s="6" t="s">
        <v>641</v>
      </c>
    </row>
    <row r="13" spans="1:4">
      <c r="C13" s="2"/>
    </row>
    <row r="14" spans="1:4">
      <c r="C14" s="2"/>
    </row>
    <row r="15" spans="1:4">
      <c r="C15" s="2"/>
    </row>
    <row r="16" spans="1:4">
      <c r="C16" s="2"/>
    </row>
    <row r="17" spans="3:3">
      <c r="C17" s="2"/>
    </row>
    <row r="18" spans="3:3">
      <c r="C18" s="2"/>
    </row>
    <row r="19" spans="3:3">
      <c r="C19" s="2"/>
    </row>
    <row r="20" spans="3:3">
      <c r="C20" s="2"/>
    </row>
  </sheetData>
  <hyperlinks>
    <hyperlink ref="D2" location="'version-history'!A1" display="&lt;&lt; main" xr:uid="{00000000-0004-0000-0200-000000000000}"/>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7"/>
  <dimension ref="A1:G89"/>
  <sheetViews>
    <sheetView workbookViewId="0">
      <selection activeCell="F21" sqref="F21"/>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Main!A44</f>
        <v>36</v>
      </c>
      <c r="B1" s="17" t="str">
        <f>Main!B44</f>
        <v>Change Sector of Security</v>
      </c>
      <c r="C1" s="17"/>
      <c r="E1" s="19"/>
      <c r="G1" s="18" t="str">
        <f>CONCATENATE("File Name : ", Main!D44)</f>
        <v>File Name : chgsect.csv</v>
      </c>
    </row>
    <row r="2" spans="1:7">
      <c r="B2" s="17" t="str">
        <f>Main!C44</f>
        <v>ข้อมูลการเปลี่ยนกลุ่มอุตสาหกรรมของหลักทรัพย์</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1566</v>
      </c>
    </row>
    <row r="7" spans="1:7">
      <c r="A7" s="11">
        <f t="shared" ref="A7:A17" si="0">A6+1</f>
        <v>2</v>
      </c>
      <c r="B7" s="14" t="s">
        <v>755</v>
      </c>
      <c r="C7" s="82" t="s">
        <v>650</v>
      </c>
      <c r="D7" s="82" t="s">
        <v>651</v>
      </c>
      <c r="E7" s="82">
        <v>1</v>
      </c>
      <c r="F7" s="86" t="s">
        <v>756</v>
      </c>
      <c r="G7" s="14" t="s">
        <v>757</v>
      </c>
    </row>
    <row r="8" spans="1:7" ht="24.95">
      <c r="A8" s="11">
        <f t="shared" si="0"/>
        <v>3</v>
      </c>
      <c r="B8" s="14" t="s">
        <v>925</v>
      </c>
      <c r="C8" s="82" t="s">
        <v>814</v>
      </c>
      <c r="D8" s="82" t="s">
        <v>815</v>
      </c>
      <c r="E8" s="82">
        <v>2</v>
      </c>
      <c r="F8" s="86" t="s">
        <v>1063</v>
      </c>
      <c r="G8" s="14" t="s">
        <v>1520</v>
      </c>
    </row>
    <row r="9" spans="1:7">
      <c r="A9" s="11">
        <f t="shared" si="0"/>
        <v>4</v>
      </c>
      <c r="B9" s="14" t="s">
        <v>931</v>
      </c>
      <c r="C9" s="82" t="s">
        <v>709</v>
      </c>
      <c r="D9" s="82" t="s">
        <v>710</v>
      </c>
      <c r="E9" s="82">
        <v>3</v>
      </c>
      <c r="F9" s="14" t="s">
        <v>932</v>
      </c>
      <c r="G9" s="14" t="s">
        <v>1091</v>
      </c>
    </row>
    <row r="10" spans="1:7">
      <c r="A10" s="11">
        <f t="shared" si="0"/>
        <v>5</v>
      </c>
      <c r="B10" s="14" t="s">
        <v>1567</v>
      </c>
      <c r="C10" s="82" t="s">
        <v>647</v>
      </c>
      <c r="D10" s="82">
        <v>1</v>
      </c>
      <c r="E10" s="82"/>
      <c r="F10" s="84" t="s">
        <v>1568</v>
      </c>
      <c r="G10" s="14" t="s">
        <v>1569</v>
      </c>
    </row>
    <row r="11" spans="1:7" ht="24.95">
      <c r="A11" s="11">
        <f t="shared" si="0"/>
        <v>6</v>
      </c>
      <c r="B11" s="14" t="s">
        <v>1570</v>
      </c>
      <c r="C11" s="82" t="s">
        <v>650</v>
      </c>
      <c r="D11" s="82" t="s">
        <v>651</v>
      </c>
      <c r="E11" s="82"/>
      <c r="F11" s="86" t="s">
        <v>1571</v>
      </c>
      <c r="G11" s="14" t="s">
        <v>1572</v>
      </c>
    </row>
    <row r="12" spans="1:7" ht="24.95">
      <c r="A12" s="11">
        <f t="shared" si="0"/>
        <v>7</v>
      </c>
      <c r="B12" s="14" t="s">
        <v>1573</v>
      </c>
      <c r="C12" s="82" t="s">
        <v>650</v>
      </c>
      <c r="D12" s="82" t="s">
        <v>651</v>
      </c>
      <c r="E12" s="82"/>
      <c r="F12" s="86" t="s">
        <v>1574</v>
      </c>
      <c r="G12" s="14" t="s">
        <v>1575</v>
      </c>
    </row>
    <row r="13" spans="1:7" ht="24.95">
      <c r="A13" s="11">
        <f t="shared" si="0"/>
        <v>8</v>
      </c>
      <c r="B13" s="14" t="s">
        <v>1576</v>
      </c>
      <c r="C13" s="82" t="s">
        <v>650</v>
      </c>
      <c r="D13" s="82" t="s">
        <v>651</v>
      </c>
      <c r="E13" s="82"/>
      <c r="F13" s="86" t="s">
        <v>1577</v>
      </c>
      <c r="G13" s="14" t="s">
        <v>1578</v>
      </c>
    </row>
    <row r="14" spans="1:7">
      <c r="A14" s="11">
        <f t="shared" si="0"/>
        <v>9</v>
      </c>
      <c r="B14" s="14" t="s">
        <v>1579</v>
      </c>
      <c r="C14" s="82" t="s">
        <v>647</v>
      </c>
      <c r="D14" s="82">
        <v>1</v>
      </c>
      <c r="E14" s="82"/>
      <c r="F14" s="84" t="s">
        <v>1580</v>
      </c>
      <c r="G14" s="14" t="s">
        <v>1581</v>
      </c>
    </row>
    <row r="15" spans="1:7" ht="24.95">
      <c r="A15" s="11">
        <f t="shared" si="0"/>
        <v>10</v>
      </c>
      <c r="B15" s="14" t="s">
        <v>1582</v>
      </c>
      <c r="C15" s="82" t="s">
        <v>650</v>
      </c>
      <c r="D15" s="82" t="s">
        <v>651</v>
      </c>
      <c r="E15" s="82"/>
      <c r="F15" s="86" t="s">
        <v>1583</v>
      </c>
      <c r="G15" s="14" t="s">
        <v>1584</v>
      </c>
    </row>
    <row r="16" spans="1:7" ht="24.95">
      <c r="A16" s="11">
        <f t="shared" si="0"/>
        <v>11</v>
      </c>
      <c r="B16" s="14" t="s">
        <v>1585</v>
      </c>
      <c r="C16" s="82" t="s">
        <v>650</v>
      </c>
      <c r="D16" s="82" t="s">
        <v>651</v>
      </c>
      <c r="E16" s="82"/>
      <c r="F16" s="86" t="s">
        <v>1586</v>
      </c>
      <c r="G16" s="14" t="s">
        <v>1587</v>
      </c>
    </row>
    <row r="17" spans="1:7" ht="24.95">
      <c r="A17" s="11">
        <f t="shared" si="0"/>
        <v>12</v>
      </c>
      <c r="B17" s="14" t="s">
        <v>1588</v>
      </c>
      <c r="C17" s="82" t="s">
        <v>650</v>
      </c>
      <c r="D17" s="82" t="s">
        <v>651</v>
      </c>
      <c r="E17" s="82"/>
      <c r="F17" s="86" t="s">
        <v>1589</v>
      </c>
      <c r="G17" s="14" t="s">
        <v>1590</v>
      </c>
    </row>
    <row r="18" spans="1:7" s="2" customFormat="1">
      <c r="A18" s="89"/>
      <c r="C18" s="15"/>
      <c r="D18" s="15"/>
      <c r="E18" s="15"/>
    </row>
    <row r="19" spans="1:7" s="2" customFormat="1">
      <c r="A19" s="89"/>
      <c r="C19" s="15"/>
      <c r="D19" s="15"/>
      <c r="E19" s="15"/>
    </row>
    <row r="20" spans="1:7" s="2" customFormat="1">
      <c r="A20" s="89"/>
      <c r="C20" s="15"/>
      <c r="D20" s="15"/>
      <c r="E20" s="15"/>
    </row>
    <row r="21" spans="1:7" s="2" customFormat="1">
      <c r="A21" s="89"/>
      <c r="C21" s="15"/>
      <c r="D21" s="15"/>
      <c r="E21" s="15"/>
    </row>
    <row r="22" spans="1:7" s="2" customFormat="1">
      <c r="A22" s="89"/>
      <c r="C22" s="15"/>
      <c r="D22" s="15"/>
      <c r="E22" s="15"/>
    </row>
    <row r="23" spans="1:7" s="2" customFormat="1">
      <c r="A23" s="89"/>
      <c r="C23" s="15"/>
      <c r="D23" s="15"/>
      <c r="E23" s="15"/>
    </row>
    <row r="24" spans="1:7" s="2" customFormat="1">
      <c r="A24" s="89"/>
      <c r="C24" s="15"/>
      <c r="D24" s="15"/>
      <c r="E24" s="15"/>
    </row>
    <row r="25" spans="1:7" s="2" customFormat="1">
      <c r="A25" s="89"/>
      <c r="C25" s="15"/>
      <c r="D25" s="15"/>
      <c r="E25" s="15"/>
    </row>
    <row r="26" spans="1:7" s="2" customFormat="1">
      <c r="A26" s="89"/>
      <c r="C26" s="15"/>
      <c r="D26" s="15"/>
      <c r="E26" s="15"/>
    </row>
    <row r="27" spans="1:7" s="2" customFormat="1">
      <c r="A27" s="89"/>
      <c r="C27" s="15"/>
      <c r="D27" s="15"/>
      <c r="E27" s="15"/>
    </row>
    <row r="28" spans="1:7" s="2" customFormat="1">
      <c r="A28" s="89"/>
      <c r="C28" s="15"/>
      <c r="D28" s="15"/>
      <c r="E28" s="15"/>
    </row>
    <row r="29" spans="1:7" s="2" customFormat="1">
      <c r="A29" s="89"/>
      <c r="C29" s="15"/>
      <c r="D29" s="15"/>
      <c r="E29" s="15"/>
    </row>
    <row r="30" spans="1:7" s="2" customFormat="1">
      <c r="A30" s="89"/>
      <c r="C30" s="15"/>
      <c r="D30" s="15"/>
      <c r="E30" s="15"/>
    </row>
    <row r="31" spans="1:7" s="2" customFormat="1">
      <c r="A31" s="89"/>
      <c r="C31" s="15"/>
      <c r="D31" s="15"/>
    </row>
    <row r="32" spans="1:7" s="2" customFormat="1">
      <c r="A32" s="89"/>
      <c r="C32" s="15"/>
      <c r="D32" s="15"/>
    </row>
    <row r="33" spans="1:4" s="2" customFormat="1">
      <c r="A33" s="89"/>
      <c r="C33" s="15"/>
      <c r="D33" s="15"/>
    </row>
    <row r="34" spans="1:4" s="2" customFormat="1">
      <c r="A34" s="89"/>
      <c r="C34" s="15"/>
      <c r="D34" s="15"/>
    </row>
    <row r="35" spans="1:4" s="2" customFormat="1">
      <c r="A35" s="89"/>
    </row>
    <row r="36" spans="1:4" s="2" customFormat="1">
      <c r="A36" s="89"/>
    </row>
    <row r="37" spans="1:4" s="2" customFormat="1">
      <c r="A37" s="89"/>
    </row>
    <row r="38" spans="1:4" s="2" customFormat="1">
      <c r="A38" s="89"/>
      <c r="C38" s="15"/>
      <c r="D38" s="15"/>
    </row>
    <row r="39" spans="1:4" s="2" customFormat="1">
      <c r="A39" s="89"/>
      <c r="C39" s="89"/>
      <c r="D39" s="15"/>
    </row>
    <row r="40" spans="1:4" s="2" customFormat="1">
      <c r="A40" s="89"/>
      <c r="C40" s="89"/>
      <c r="D40" s="15"/>
    </row>
    <row r="41" spans="1:4" s="2" customFormat="1">
      <c r="A41" s="89"/>
      <c r="C41" s="15"/>
      <c r="D41" s="15"/>
    </row>
    <row r="42" spans="1:4" s="2" customFormat="1">
      <c r="A42" s="89"/>
      <c r="C42" s="15"/>
      <c r="D42" s="15"/>
    </row>
    <row r="43" spans="1:4" s="2" customFormat="1">
      <c r="A43" s="89"/>
      <c r="C43" s="15"/>
      <c r="D43" s="15"/>
    </row>
    <row r="44" spans="1:4" s="2" customFormat="1">
      <c r="A44" s="89"/>
      <c r="C44" s="15"/>
      <c r="D44" s="15"/>
    </row>
    <row r="45" spans="1:4" s="2" customFormat="1">
      <c r="A45" s="89"/>
      <c r="C45" s="15"/>
      <c r="D45" s="15"/>
    </row>
    <row r="46" spans="1:4" s="2" customFormat="1">
      <c r="A46" s="89"/>
      <c r="C46" s="15"/>
      <c r="D46" s="15"/>
    </row>
    <row r="47" spans="1:4" s="2" customFormat="1">
      <c r="A47" s="89"/>
      <c r="C47" s="15"/>
      <c r="D47" s="15"/>
    </row>
    <row r="48" spans="1:4" s="2" customFormat="1">
      <c r="A48" s="89"/>
      <c r="C48" s="15"/>
      <c r="D48" s="15"/>
    </row>
    <row r="49" spans="1:4" s="2" customFormat="1">
      <c r="A49" s="89"/>
      <c r="C49" s="15"/>
      <c r="D49" s="15"/>
    </row>
    <row r="50" spans="1:4" s="2" customFormat="1">
      <c r="A50" s="89"/>
      <c r="C50" s="15"/>
      <c r="D50" s="15"/>
    </row>
    <row r="51" spans="1:4" s="2" customFormat="1">
      <c r="A51" s="89"/>
      <c r="C51" s="15"/>
      <c r="D51" s="15"/>
    </row>
    <row r="52" spans="1:4" s="2" customFormat="1">
      <c r="A52" s="89"/>
      <c r="C52" s="15"/>
      <c r="D52" s="15"/>
    </row>
    <row r="53" spans="1:4" s="2" customFormat="1">
      <c r="A53" s="89"/>
      <c r="C53" s="15"/>
      <c r="D53" s="15"/>
    </row>
    <row r="54" spans="1:4" s="2" customFormat="1">
      <c r="A54" s="89"/>
      <c r="C54" s="15"/>
      <c r="D54" s="15"/>
    </row>
    <row r="55" spans="1:4" s="2" customFormat="1">
      <c r="A55" s="89"/>
      <c r="C55" s="15"/>
      <c r="D55" s="15"/>
    </row>
    <row r="56" spans="1:4" s="2" customFormat="1">
      <c r="A56" s="89"/>
      <c r="C56" s="15"/>
      <c r="D56" s="15"/>
    </row>
    <row r="57" spans="1:4" s="2" customFormat="1">
      <c r="A57" s="89"/>
      <c r="C57" s="15"/>
      <c r="D57" s="15"/>
    </row>
    <row r="58" spans="1:4" s="2" customFormat="1">
      <c r="A58" s="89"/>
      <c r="C58" s="15"/>
      <c r="D58" s="15"/>
    </row>
    <row r="59" spans="1:4" s="2" customFormat="1">
      <c r="A59" s="89"/>
      <c r="C59" s="15"/>
      <c r="D59" s="15"/>
    </row>
    <row r="60" spans="1:4" s="2" customFormat="1">
      <c r="A60" s="89"/>
      <c r="C60" s="15"/>
      <c r="D60" s="15"/>
    </row>
    <row r="61" spans="1:4" s="2" customFormat="1">
      <c r="A61" s="89"/>
      <c r="C61" s="15"/>
      <c r="D61" s="15"/>
    </row>
    <row r="62" spans="1:4" s="2" customFormat="1">
      <c r="A62" s="89"/>
      <c r="C62" s="15"/>
      <c r="D62" s="15"/>
    </row>
    <row r="63" spans="1:4" s="2" customFormat="1">
      <c r="A63" s="89"/>
      <c r="C63" s="15"/>
      <c r="D63" s="15"/>
    </row>
    <row r="64" spans="1:4" s="2" customFormat="1">
      <c r="A64" s="89"/>
      <c r="C64" s="15"/>
      <c r="D64" s="15"/>
    </row>
    <row r="65" spans="1:5" s="2" customFormat="1">
      <c r="A65" s="89"/>
      <c r="C65" s="15"/>
      <c r="D65" s="15"/>
    </row>
    <row r="66" spans="1:5" s="2" customFormat="1">
      <c r="A66" s="89"/>
      <c r="C66" s="15"/>
      <c r="D66" s="15"/>
    </row>
    <row r="67" spans="1:5" s="2" customFormat="1">
      <c r="A67" s="89"/>
      <c r="C67" s="15"/>
      <c r="D67" s="15"/>
    </row>
    <row r="68" spans="1:5" s="2" customFormat="1">
      <c r="A68" s="89"/>
      <c r="C68" s="15"/>
      <c r="D68" s="15"/>
    </row>
    <row r="69" spans="1:5" s="2" customFormat="1">
      <c r="A69" s="89"/>
      <c r="C69" s="15"/>
      <c r="D69" s="15"/>
    </row>
    <row r="70" spans="1:5" s="2" customFormat="1">
      <c r="A70" s="89"/>
      <c r="C70" s="15"/>
      <c r="D70" s="15"/>
    </row>
    <row r="71" spans="1:5" s="2" customFormat="1">
      <c r="A71" s="89"/>
      <c r="C71" s="15"/>
      <c r="D71" s="15"/>
    </row>
    <row r="72" spans="1:5" s="2" customFormat="1">
      <c r="A72" s="89"/>
      <c r="C72" s="15"/>
      <c r="D72" s="15"/>
    </row>
    <row r="73" spans="1:5">
      <c r="E73" s="2"/>
    </row>
    <row r="74" spans="1:5">
      <c r="E74" s="2"/>
    </row>
    <row r="75" spans="1:5">
      <c r="E75" s="2"/>
    </row>
    <row r="76" spans="1:5">
      <c r="E76" s="2"/>
    </row>
    <row r="77" spans="1:5">
      <c r="E77" s="2"/>
    </row>
    <row r="78" spans="1:5">
      <c r="E78" s="2"/>
    </row>
    <row r="79" spans="1:5">
      <c r="E79" s="2"/>
    </row>
    <row r="80" spans="1:5">
      <c r="E80" s="2"/>
    </row>
    <row r="81" spans="5:5">
      <c r="E81" s="2"/>
    </row>
    <row r="82" spans="5:5">
      <c r="E82" s="2"/>
    </row>
    <row r="83" spans="5:5">
      <c r="E83" s="2"/>
    </row>
    <row r="84" spans="5:5">
      <c r="E84" s="2"/>
    </row>
    <row r="85" spans="5:5">
      <c r="E85" s="2"/>
    </row>
    <row r="86" spans="5:5">
      <c r="E86" s="2"/>
    </row>
    <row r="87" spans="5:5">
      <c r="E87" s="2"/>
    </row>
    <row r="88" spans="5:5">
      <c r="E88" s="2"/>
    </row>
    <row r="89" spans="5:5">
      <c r="E89" s="2"/>
    </row>
  </sheetData>
  <phoneticPr fontId="0" type="noConversion"/>
  <hyperlinks>
    <hyperlink ref="G2" location="'version-history'!A1" display="&lt;&lt; main" xr:uid="{00000000-0004-0000-25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8"/>
  <dimension ref="A1:K73"/>
  <sheetViews>
    <sheetView workbookViewId="0">
      <selection activeCell="G8" sqref="G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Main!A46</f>
        <v>37</v>
      </c>
      <c r="B1" s="17" t="str">
        <f>Main!B46</f>
        <v>Top10 Shareholders</v>
      </c>
      <c r="C1" s="15"/>
      <c r="E1" s="19"/>
      <c r="G1" s="18" t="str">
        <f>CONCATENATE("File Name : ", Main!D46)</f>
        <v>File Name : holder.csv</v>
      </c>
    </row>
    <row r="2" spans="1:7">
      <c r="B2" s="17" t="str">
        <f>Main!C46</f>
        <v>ข้อมูลผู้ถือหุ้น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1038</v>
      </c>
      <c r="G5" s="11" t="s">
        <v>1038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87.6">
      <c r="A8" s="11">
        <f t="shared" ref="A8:A17" si="0">A7+1</f>
        <v>3</v>
      </c>
      <c r="B8" s="14" t="s">
        <v>1591</v>
      </c>
      <c r="C8" s="82" t="s">
        <v>709</v>
      </c>
      <c r="D8" s="82" t="s">
        <v>710</v>
      </c>
      <c r="E8" s="82">
        <v>2</v>
      </c>
      <c r="F8" s="86" t="s">
        <v>1592</v>
      </c>
      <c r="G8" s="14" t="s">
        <v>1593</v>
      </c>
    </row>
    <row r="9" spans="1:7" ht="37.5">
      <c r="A9" s="11">
        <f t="shared" si="0"/>
        <v>4</v>
      </c>
      <c r="B9" s="14" t="s">
        <v>1594</v>
      </c>
      <c r="C9" s="82" t="s">
        <v>650</v>
      </c>
      <c r="D9" s="82" t="s">
        <v>651</v>
      </c>
      <c r="E9" s="82">
        <v>3</v>
      </c>
      <c r="F9" s="14" t="s">
        <v>1595</v>
      </c>
      <c r="G9" s="14" t="s">
        <v>1596</v>
      </c>
    </row>
    <row r="10" spans="1:7" ht="24.95">
      <c r="A10" s="11">
        <f>A9+1</f>
        <v>5</v>
      </c>
      <c r="B10" s="14" t="s">
        <v>1597</v>
      </c>
      <c r="C10" s="82" t="s">
        <v>647</v>
      </c>
      <c r="D10" s="82">
        <v>30</v>
      </c>
      <c r="E10" s="82"/>
      <c r="F10" s="86" t="s">
        <v>1598</v>
      </c>
      <c r="G10" s="14" t="s">
        <v>1599</v>
      </c>
    </row>
    <row r="11" spans="1:7" ht="24.95">
      <c r="A11" s="11">
        <f t="shared" si="0"/>
        <v>6</v>
      </c>
      <c r="B11" s="14" t="s">
        <v>1600</v>
      </c>
      <c r="C11" s="82" t="s">
        <v>647</v>
      </c>
      <c r="D11" s="82">
        <v>70</v>
      </c>
      <c r="E11" s="82"/>
      <c r="F11" s="86" t="s">
        <v>1601</v>
      </c>
      <c r="G11" s="14" t="s">
        <v>1602</v>
      </c>
    </row>
    <row r="12" spans="1:7" ht="24.95">
      <c r="A12" s="11">
        <f t="shared" si="0"/>
        <v>7</v>
      </c>
      <c r="B12" s="14" t="s">
        <v>1603</v>
      </c>
      <c r="C12" s="82" t="s">
        <v>647</v>
      </c>
      <c r="D12" s="82">
        <v>110</v>
      </c>
      <c r="E12" s="82"/>
      <c r="F12" s="86" t="s">
        <v>1604</v>
      </c>
      <c r="G12" s="14" t="s">
        <v>1605</v>
      </c>
    </row>
    <row r="13" spans="1:7" ht="24.95">
      <c r="A13" s="11">
        <f t="shared" si="0"/>
        <v>8</v>
      </c>
      <c r="B13" s="14" t="s">
        <v>1606</v>
      </c>
      <c r="C13" s="82" t="s">
        <v>650</v>
      </c>
      <c r="D13" s="82" t="s">
        <v>651</v>
      </c>
      <c r="E13" s="139"/>
      <c r="F13" s="86" t="s">
        <v>1607</v>
      </c>
      <c r="G13" s="14" t="s">
        <v>1608</v>
      </c>
    </row>
    <row r="14" spans="1:7" ht="213">
      <c r="A14" s="11">
        <f t="shared" si="0"/>
        <v>9</v>
      </c>
      <c r="B14" s="14" t="s">
        <v>1609</v>
      </c>
      <c r="C14" s="82" t="s">
        <v>650</v>
      </c>
      <c r="D14" s="82" t="s">
        <v>786</v>
      </c>
      <c r="E14" s="5"/>
      <c r="F14" s="86" t="s">
        <v>1610</v>
      </c>
      <c r="G14" s="14" t="s">
        <v>1611</v>
      </c>
    </row>
    <row r="15" spans="1:7" ht="24.95">
      <c r="A15" s="11">
        <f>A14+1</f>
        <v>10</v>
      </c>
      <c r="B15" s="14" t="s">
        <v>1612</v>
      </c>
      <c r="C15" s="5" t="s">
        <v>647</v>
      </c>
      <c r="D15" s="5">
        <v>30</v>
      </c>
      <c r="E15" s="5"/>
      <c r="F15" s="86" t="s">
        <v>1613</v>
      </c>
      <c r="G15" s="14" t="s">
        <v>1614</v>
      </c>
    </row>
    <row r="16" spans="1:7" ht="24.95">
      <c r="A16" s="11">
        <f t="shared" si="0"/>
        <v>11</v>
      </c>
      <c r="B16" s="14" t="s">
        <v>1615</v>
      </c>
      <c r="C16" s="5" t="s">
        <v>647</v>
      </c>
      <c r="D16" s="5">
        <v>70</v>
      </c>
      <c r="E16" s="5"/>
      <c r="F16" s="86" t="s">
        <v>1616</v>
      </c>
      <c r="G16" s="14" t="s">
        <v>1617</v>
      </c>
    </row>
    <row r="17" spans="1:11" ht="24.95">
      <c r="A17" s="11">
        <f t="shared" si="0"/>
        <v>12</v>
      </c>
      <c r="B17" s="14" t="s">
        <v>1618</v>
      </c>
      <c r="C17" s="5" t="s">
        <v>647</v>
      </c>
      <c r="D17" s="5">
        <v>110</v>
      </c>
      <c r="E17" s="5"/>
      <c r="F17" s="86" t="s">
        <v>1619</v>
      </c>
      <c r="G17" s="14" t="s">
        <v>1620</v>
      </c>
    </row>
    <row r="18" spans="1:11" s="2" customFormat="1">
      <c r="A18" s="89"/>
      <c r="C18" s="24"/>
      <c r="D18" s="24"/>
      <c r="E18" s="24"/>
    </row>
    <row r="19" spans="1:11" s="2" customFormat="1">
      <c r="A19" s="89"/>
      <c r="C19" s="24"/>
      <c r="D19" s="24"/>
      <c r="E19" s="24"/>
    </row>
    <row r="20" spans="1:11" s="2" customFormat="1">
      <c r="A20" s="101" t="s">
        <v>713</v>
      </c>
      <c r="C20" s="24"/>
      <c r="D20" s="24"/>
      <c r="E20" s="24"/>
    </row>
    <row r="21" spans="1:11" s="2" customFormat="1">
      <c r="A21" s="89"/>
      <c r="B21" s="264" t="s">
        <v>1621</v>
      </c>
      <c r="C21" s="264"/>
      <c r="D21" s="264"/>
      <c r="E21" s="264"/>
      <c r="F21" s="264"/>
      <c r="G21" s="264"/>
    </row>
    <row r="22" spans="1:11" s="2" customFormat="1" ht="39.75" customHeight="1">
      <c r="A22" s="89"/>
      <c r="B22" s="262" t="s">
        <v>1622</v>
      </c>
      <c r="C22" s="264"/>
      <c r="D22" s="264"/>
      <c r="E22" s="264"/>
      <c r="F22" s="264"/>
      <c r="G22" s="264"/>
    </row>
    <row r="23" spans="1:11" s="2" customFormat="1" ht="38.25" customHeight="1">
      <c r="B23" s="262" t="s">
        <v>1623</v>
      </c>
      <c r="C23" s="259"/>
      <c r="D23" s="259"/>
      <c r="E23" s="259"/>
      <c r="F23" s="259"/>
      <c r="G23" s="259"/>
    </row>
    <row r="24" spans="1:11" s="2" customFormat="1" ht="12.75" customHeight="1">
      <c r="B24" s="262" t="s">
        <v>1624</v>
      </c>
      <c r="C24" s="262"/>
      <c r="D24" s="262"/>
      <c r="E24" s="262"/>
      <c r="F24" s="262"/>
      <c r="G24" s="262"/>
      <c r="H24" s="115"/>
      <c r="I24" s="115"/>
      <c r="J24" s="115"/>
      <c r="K24" s="115"/>
    </row>
    <row r="25" spans="1:11" s="2" customFormat="1">
      <c r="A25" s="101" t="s">
        <v>1060</v>
      </c>
      <c r="C25" s="24"/>
      <c r="D25" s="24"/>
      <c r="E25" s="24"/>
    </row>
    <row r="26" spans="1:11" s="2" customFormat="1">
      <c r="A26" s="89"/>
      <c r="B26" s="264" t="s">
        <v>1625</v>
      </c>
      <c r="C26" s="264"/>
      <c r="D26" s="264"/>
      <c r="E26" s="264"/>
      <c r="F26" s="264"/>
      <c r="G26" s="264"/>
    </row>
    <row r="27" spans="1:11" s="2" customFormat="1" ht="60" customHeight="1">
      <c r="A27" s="89"/>
      <c r="B27" s="262" t="s">
        <v>1626</v>
      </c>
      <c r="C27" s="262"/>
      <c r="D27" s="262"/>
      <c r="E27" s="262"/>
      <c r="F27" s="262"/>
      <c r="G27" s="262"/>
      <c r="H27" s="16"/>
      <c r="I27" s="16"/>
      <c r="J27" s="16"/>
      <c r="K27" s="16"/>
    </row>
    <row r="28" spans="1:11" s="2" customFormat="1" ht="48.75" customHeight="1">
      <c r="A28" s="89"/>
      <c r="B28" s="262" t="s">
        <v>1627</v>
      </c>
      <c r="C28" s="262"/>
      <c r="D28" s="262"/>
      <c r="E28" s="262"/>
      <c r="F28" s="262"/>
      <c r="G28" s="262"/>
      <c r="H28" s="115"/>
      <c r="I28" s="115"/>
      <c r="J28" s="115"/>
      <c r="K28" s="115"/>
    </row>
    <row r="29" spans="1:11" s="2" customFormat="1">
      <c r="A29" s="89"/>
      <c r="B29" s="264" t="s">
        <v>1628</v>
      </c>
      <c r="C29" s="264"/>
      <c r="D29" s="264"/>
      <c r="E29" s="264"/>
      <c r="F29" s="264"/>
      <c r="G29" s="264"/>
    </row>
    <row r="30" spans="1:11" s="2" customFormat="1">
      <c r="A30" s="89"/>
      <c r="C30" s="24"/>
      <c r="D30" s="24"/>
      <c r="E30" s="24"/>
    </row>
    <row r="31" spans="1:11" s="2" customFormat="1">
      <c r="A31" s="89"/>
      <c r="C31" s="24"/>
      <c r="D31" s="24"/>
      <c r="E31" s="24"/>
    </row>
    <row r="32" spans="1:11"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row r="65" spans="1:5" s="2" customFormat="1">
      <c r="A65" s="89"/>
      <c r="C65" s="15"/>
      <c r="D65" s="15"/>
      <c r="E65" s="15"/>
    </row>
    <row r="66" spans="1:5" s="2" customFormat="1">
      <c r="A66" s="89"/>
      <c r="C66" s="15"/>
      <c r="D66" s="15"/>
      <c r="E66" s="15"/>
    </row>
    <row r="67" spans="1:5" s="2" customFormat="1">
      <c r="A67" s="89"/>
      <c r="C67" s="15"/>
      <c r="D67" s="15"/>
      <c r="E67" s="15"/>
    </row>
    <row r="68" spans="1:5" s="2" customFormat="1">
      <c r="A68" s="89"/>
      <c r="C68" s="15"/>
      <c r="D68" s="15"/>
      <c r="E68" s="15"/>
    </row>
    <row r="69" spans="1:5" s="2" customFormat="1">
      <c r="A69" s="89"/>
      <c r="C69" s="15"/>
      <c r="D69" s="15"/>
      <c r="E69" s="15"/>
    </row>
    <row r="70" spans="1:5" s="2" customFormat="1">
      <c r="A70" s="89"/>
      <c r="C70" s="15"/>
      <c r="D70" s="15"/>
      <c r="E70" s="15"/>
    </row>
    <row r="71" spans="1:5" s="2" customFormat="1">
      <c r="A71" s="89"/>
      <c r="C71" s="15"/>
      <c r="D71" s="15"/>
      <c r="E71" s="15"/>
    </row>
    <row r="72" spans="1:5" s="2" customFormat="1">
      <c r="A72" s="89"/>
      <c r="C72" s="15"/>
      <c r="D72" s="15"/>
      <c r="E72" s="15"/>
    </row>
    <row r="73" spans="1:5" s="2" customFormat="1">
      <c r="A73" s="89"/>
      <c r="C73" s="15"/>
      <c r="D73" s="15"/>
      <c r="E73" s="15"/>
    </row>
  </sheetData>
  <mergeCells count="8">
    <mergeCell ref="B29:G29"/>
    <mergeCell ref="B27:G27"/>
    <mergeCell ref="B28:G28"/>
    <mergeCell ref="B21:G21"/>
    <mergeCell ref="B22:G22"/>
    <mergeCell ref="B23:G23"/>
    <mergeCell ref="B26:G26"/>
    <mergeCell ref="B24:G24"/>
  </mergeCells>
  <phoneticPr fontId="0" type="noConversion"/>
  <hyperlinks>
    <hyperlink ref="G2" location="'version-history'!A1" display="&lt;&lt; main" xr:uid="{00000000-0004-0000-26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9"/>
  <dimension ref="A1:K68"/>
  <sheetViews>
    <sheetView workbookViewId="0">
      <selection activeCell="I5" sqref="I5"/>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Main!A47</f>
        <v>38</v>
      </c>
      <c r="B1" s="17" t="str">
        <f>Main!B47</f>
        <v>Share Distribution</v>
      </c>
      <c r="C1" s="17"/>
      <c r="E1" s="19"/>
      <c r="G1" s="18" t="str">
        <f>CONCATENATE("File Name : ", Main!D47)</f>
        <v>File Name : distrib.csv</v>
      </c>
    </row>
    <row r="2" spans="1:7">
      <c r="B2" s="17" t="str">
        <f>Main!C47</f>
        <v>ข้อมูลการกระจายหุ้น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ht="87.6">
      <c r="A8" s="11">
        <f t="shared" ref="A8:A12" si="0">A7+1</f>
        <v>3</v>
      </c>
      <c r="B8" s="14" t="s">
        <v>1591</v>
      </c>
      <c r="C8" s="82" t="s">
        <v>709</v>
      </c>
      <c r="D8" s="82" t="s">
        <v>710</v>
      </c>
      <c r="E8" s="82">
        <v>2</v>
      </c>
      <c r="F8" s="86" t="s">
        <v>1592</v>
      </c>
      <c r="G8" s="14" t="s">
        <v>1593</v>
      </c>
    </row>
    <row r="9" spans="1:7">
      <c r="A9" s="11">
        <f t="shared" si="0"/>
        <v>4</v>
      </c>
      <c r="B9" s="14" t="s">
        <v>1629</v>
      </c>
      <c r="C9" s="82" t="s">
        <v>650</v>
      </c>
      <c r="D9" s="82" t="s">
        <v>651</v>
      </c>
      <c r="E9" s="82"/>
      <c r="F9" s="14" t="s">
        <v>1630</v>
      </c>
      <c r="G9" s="14" t="s">
        <v>1631</v>
      </c>
    </row>
    <row r="10" spans="1:7" ht="24.95">
      <c r="A10" s="11">
        <f t="shared" si="0"/>
        <v>5</v>
      </c>
      <c r="B10" s="14" t="s">
        <v>1632</v>
      </c>
      <c r="C10" s="82" t="s">
        <v>650</v>
      </c>
      <c r="D10" s="82" t="s">
        <v>651</v>
      </c>
      <c r="E10" s="82"/>
      <c r="F10" s="84" t="s">
        <v>1633</v>
      </c>
      <c r="G10" s="14" t="s">
        <v>1634</v>
      </c>
    </row>
    <row r="11" spans="1:7" ht="50.45">
      <c r="A11" s="11">
        <f t="shared" si="0"/>
        <v>6</v>
      </c>
      <c r="B11" s="14" t="s">
        <v>1635</v>
      </c>
      <c r="C11" s="82" t="s">
        <v>650</v>
      </c>
      <c r="D11" s="82" t="s">
        <v>786</v>
      </c>
      <c r="E11" s="82"/>
      <c r="F11" s="86" t="s">
        <v>1636</v>
      </c>
      <c r="G11" s="14" t="s">
        <v>1637</v>
      </c>
    </row>
    <row r="12" spans="1:7" ht="50.45">
      <c r="A12" s="11">
        <f t="shared" si="0"/>
        <v>7</v>
      </c>
      <c r="B12" s="14" t="s">
        <v>1638</v>
      </c>
      <c r="C12" s="82" t="s">
        <v>650</v>
      </c>
      <c r="D12" s="82" t="s">
        <v>786</v>
      </c>
      <c r="E12" s="82"/>
      <c r="F12" s="86" t="s">
        <v>1639</v>
      </c>
      <c r="G12" s="14" t="s">
        <v>1640</v>
      </c>
    </row>
    <row r="13" spans="1:7" ht="50.45">
      <c r="A13" s="11">
        <f>A12+1</f>
        <v>8</v>
      </c>
      <c r="B13" s="14" t="s">
        <v>1641</v>
      </c>
      <c r="C13" s="82" t="s">
        <v>650</v>
      </c>
      <c r="D13" s="82" t="s">
        <v>786</v>
      </c>
      <c r="E13" s="82"/>
      <c r="F13" s="86" t="s">
        <v>1642</v>
      </c>
      <c r="G13" s="14" t="s">
        <v>1643</v>
      </c>
    </row>
    <row r="14" spans="1:7">
      <c r="A14" s="11">
        <f>A13+1</f>
        <v>9</v>
      </c>
      <c r="B14" s="14" t="s">
        <v>1644</v>
      </c>
      <c r="C14" s="82" t="s">
        <v>650</v>
      </c>
      <c r="D14" s="82" t="s">
        <v>651</v>
      </c>
      <c r="E14" s="139"/>
      <c r="F14" s="86" t="s">
        <v>1645</v>
      </c>
      <c r="G14" s="14" t="s">
        <v>1646</v>
      </c>
    </row>
    <row r="15" spans="1:7" ht="162.6">
      <c r="A15" s="11">
        <f>A14+1</f>
        <v>10</v>
      </c>
      <c r="B15" s="14" t="s">
        <v>1647</v>
      </c>
      <c r="C15" s="82" t="s">
        <v>647</v>
      </c>
      <c r="D15" s="82">
        <v>3</v>
      </c>
      <c r="E15" s="5"/>
      <c r="F15" s="86" t="s">
        <v>1648</v>
      </c>
      <c r="G15" s="14" t="s">
        <v>1649</v>
      </c>
    </row>
    <row r="16" spans="1:7" s="2" customFormat="1">
      <c r="A16" s="89"/>
    </row>
    <row r="17" spans="1:11" s="2" customFormat="1">
      <c r="A17" s="89"/>
    </row>
    <row r="18" spans="1:11">
      <c r="A18" s="101" t="s">
        <v>713</v>
      </c>
      <c r="F18" s="88"/>
    </row>
    <row r="19" spans="1:11" s="2" customFormat="1" ht="38.25" customHeight="1">
      <c r="B19" s="262" t="s">
        <v>1623</v>
      </c>
      <c r="C19" s="259"/>
      <c r="D19" s="259"/>
      <c r="E19" s="259"/>
      <c r="F19" s="259"/>
      <c r="G19" s="259"/>
    </row>
    <row r="20" spans="1:11">
      <c r="F20" s="88"/>
    </row>
    <row r="21" spans="1:11">
      <c r="A21" s="101" t="s">
        <v>1060</v>
      </c>
      <c r="B21" s="2"/>
      <c r="F21" s="88"/>
    </row>
    <row r="22" spans="1:11" s="2" customFormat="1" ht="48.75" customHeight="1">
      <c r="A22" s="89"/>
      <c r="B22" s="262" t="s">
        <v>1627</v>
      </c>
      <c r="C22" s="262"/>
      <c r="D22" s="262"/>
      <c r="E22" s="262"/>
      <c r="F22" s="262"/>
      <c r="G22" s="262"/>
      <c r="H22" s="115"/>
      <c r="I22" s="115"/>
      <c r="J22" s="115"/>
      <c r="K22" s="115"/>
    </row>
    <row r="23" spans="1:11" s="2" customFormat="1">
      <c r="A23" s="89"/>
    </row>
    <row r="24" spans="1:11" s="2" customFormat="1">
      <c r="A24" s="89"/>
      <c r="C24" s="24"/>
      <c r="D24" s="24"/>
      <c r="E24" s="24"/>
    </row>
    <row r="25" spans="1:11" s="2" customFormat="1">
      <c r="A25" s="89"/>
      <c r="C25" s="24"/>
      <c r="D25" s="24"/>
      <c r="E25" s="24"/>
    </row>
    <row r="26" spans="1:11" s="2" customFormat="1">
      <c r="A26" s="89"/>
      <c r="C26" s="24"/>
      <c r="D26" s="24"/>
      <c r="E26" s="24"/>
    </row>
    <row r="27" spans="1:11" s="2" customFormat="1">
      <c r="A27" s="89"/>
      <c r="C27" s="24"/>
      <c r="D27" s="24"/>
      <c r="E27" s="24"/>
    </row>
    <row r="28" spans="1:11" s="2" customFormat="1">
      <c r="A28" s="89"/>
      <c r="C28" s="24"/>
      <c r="D28" s="24"/>
      <c r="E28" s="24"/>
    </row>
    <row r="29" spans="1:11" s="2" customFormat="1">
      <c r="A29" s="89"/>
      <c r="C29" s="24"/>
      <c r="D29" s="24"/>
      <c r="E29" s="24"/>
    </row>
    <row r="30" spans="1:11" s="2" customFormat="1">
      <c r="A30" s="89"/>
      <c r="C30" s="24"/>
      <c r="D30" s="24"/>
      <c r="E30" s="24"/>
    </row>
    <row r="31" spans="1:11" s="2" customFormat="1">
      <c r="A31" s="89"/>
      <c r="C31" s="24"/>
      <c r="D31" s="24"/>
      <c r="E31" s="24"/>
    </row>
    <row r="32" spans="1:11" s="2" customFormat="1">
      <c r="A32" s="89"/>
      <c r="C32" s="24"/>
      <c r="D32" s="24"/>
      <c r="E32" s="24"/>
    </row>
    <row r="33" spans="1:5" s="2" customFormat="1">
      <c r="A33" s="89"/>
      <c r="C33" s="15"/>
      <c r="D33" s="15"/>
      <c r="E33" s="20"/>
    </row>
    <row r="34" spans="1:5" s="2" customFormat="1">
      <c r="A34" s="89"/>
      <c r="E34" s="24"/>
    </row>
    <row r="35" spans="1:5" s="2" customFormat="1">
      <c r="A35" s="89"/>
      <c r="E35" s="24"/>
    </row>
    <row r="36" spans="1:5" s="2" customFormat="1">
      <c r="A36" s="89"/>
      <c r="E36" s="24"/>
    </row>
    <row r="37" spans="1:5" s="2" customFormat="1">
      <c r="A37" s="89"/>
      <c r="C37" s="15"/>
      <c r="D37" s="15"/>
      <c r="E37" s="15"/>
    </row>
    <row r="38" spans="1:5" s="2" customFormat="1">
      <c r="A38" s="89"/>
      <c r="C38" s="89"/>
      <c r="D38" s="15"/>
      <c r="E38" s="15"/>
    </row>
    <row r="39" spans="1:5" s="2" customFormat="1">
      <c r="A39" s="89"/>
      <c r="C39" s="89"/>
      <c r="D39" s="15"/>
      <c r="E39" s="15"/>
    </row>
    <row r="40" spans="1:5" s="2" customFormat="1">
      <c r="A40" s="89"/>
      <c r="C40" s="15"/>
      <c r="D40" s="15"/>
      <c r="E40" s="15"/>
    </row>
    <row r="41" spans="1:5" s="2" customFormat="1">
      <c r="A41" s="89"/>
      <c r="C41" s="121"/>
      <c r="D41" s="121"/>
      <c r="E41" s="121"/>
    </row>
    <row r="42" spans="1:5" s="2" customFormat="1">
      <c r="A42" s="89"/>
      <c r="C42" s="121"/>
      <c r="D42" s="121"/>
      <c r="E42" s="121"/>
    </row>
    <row r="43" spans="1:5" s="2" customFormat="1">
      <c r="A43" s="89"/>
      <c r="C43" s="15"/>
      <c r="D43" s="15"/>
      <c r="E43" s="15"/>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row r="65" spans="1:5" s="2" customFormat="1">
      <c r="A65" s="89"/>
      <c r="C65" s="15"/>
      <c r="D65" s="15"/>
      <c r="E65" s="15"/>
    </row>
    <row r="66" spans="1:5" s="2" customFormat="1">
      <c r="A66" s="89"/>
      <c r="C66" s="15"/>
      <c r="D66" s="15"/>
      <c r="E66" s="15"/>
    </row>
    <row r="67" spans="1:5" s="2" customFormat="1">
      <c r="A67" s="89"/>
      <c r="C67" s="15"/>
      <c r="D67" s="15"/>
      <c r="E67" s="15"/>
    </row>
    <row r="68" spans="1:5" s="2" customFormat="1">
      <c r="A68" s="89"/>
      <c r="C68" s="15"/>
      <c r="D68" s="15"/>
      <c r="E68" s="15"/>
    </row>
  </sheetData>
  <mergeCells count="2">
    <mergeCell ref="B19:G19"/>
    <mergeCell ref="B22:G22"/>
  </mergeCells>
  <phoneticPr fontId="0" type="noConversion"/>
  <hyperlinks>
    <hyperlink ref="G2" location="'version-history'!A1" display="&lt;&lt; main" xr:uid="{00000000-0004-0000-27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0"/>
  <dimension ref="A1:G71"/>
  <sheetViews>
    <sheetView workbookViewId="0">
      <selection activeCell="D23" sqref="D23"/>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Main!A48</f>
        <v>39</v>
      </c>
      <c r="B1" s="17" t="str">
        <f>Main!B48</f>
        <v>Share Holding of Thai NVDR</v>
      </c>
      <c r="C1" s="17"/>
      <c r="E1" s="19"/>
      <c r="G1" s="18" t="str">
        <f>CONCATENATE("File Name : ", Main!D48)</f>
        <v>File Name : nvdr.csv</v>
      </c>
    </row>
    <row r="2" spans="1:7">
      <c r="B2" s="17" t="str">
        <f>Main!C48</f>
        <v>ข้อมูลการถือครองหุ้นของบริษัท Thai NVDR</v>
      </c>
      <c r="E2" s="20"/>
      <c r="G2" s="9" t="s">
        <v>619</v>
      </c>
    </row>
    <row r="3" spans="1:7">
      <c r="E3" s="20"/>
    </row>
    <row r="4" spans="1:7" s="20" customFormat="1" ht="37.5">
      <c r="A4" s="81"/>
      <c r="B4" s="10" t="s">
        <v>1024</v>
      </c>
      <c r="C4" s="10" t="s">
        <v>643</v>
      </c>
      <c r="D4" s="10" t="s">
        <v>644</v>
      </c>
      <c r="E4" s="10" t="s">
        <v>645</v>
      </c>
      <c r="F4" s="10" t="s">
        <v>622</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A6+1</f>
        <v>2</v>
      </c>
      <c r="B7" s="14" t="s">
        <v>755</v>
      </c>
      <c r="C7" s="82" t="s">
        <v>650</v>
      </c>
      <c r="D7" s="82" t="s">
        <v>651</v>
      </c>
      <c r="E7" s="82">
        <v>1</v>
      </c>
      <c r="F7" s="86" t="s">
        <v>756</v>
      </c>
      <c r="G7" s="14" t="s">
        <v>757</v>
      </c>
    </row>
    <row r="8" spans="1:7">
      <c r="A8" s="11">
        <f>A7+1</f>
        <v>3</v>
      </c>
      <c r="B8" s="14" t="s">
        <v>1054</v>
      </c>
      <c r="C8" s="82" t="s">
        <v>709</v>
      </c>
      <c r="D8" s="82" t="s">
        <v>710</v>
      </c>
      <c r="E8" s="82">
        <v>2</v>
      </c>
      <c r="F8" s="86" t="s">
        <v>1650</v>
      </c>
      <c r="G8" s="14" t="s">
        <v>1057</v>
      </c>
    </row>
    <row r="9" spans="1:7" ht="24.95">
      <c r="A9" s="11">
        <f>A8+1</f>
        <v>4</v>
      </c>
      <c r="B9" s="14" t="s">
        <v>1651</v>
      </c>
      <c r="C9" s="82" t="s">
        <v>650</v>
      </c>
      <c r="D9" s="82" t="s">
        <v>651</v>
      </c>
      <c r="E9" s="82"/>
      <c r="F9" s="14" t="s">
        <v>1652</v>
      </c>
      <c r="G9" s="14" t="s">
        <v>1653</v>
      </c>
    </row>
    <row r="10" spans="1:7">
      <c r="F10" s="88"/>
    </row>
    <row r="11" spans="1:7">
      <c r="F11" s="88"/>
    </row>
    <row r="12" spans="1:7">
      <c r="B12" s="2"/>
      <c r="F12" s="88"/>
    </row>
    <row r="13" spans="1:7">
      <c r="F13" s="88"/>
    </row>
    <row r="14" spans="1:7">
      <c r="F14" s="88"/>
    </row>
    <row r="15" spans="1:7" s="2" customFormat="1">
      <c r="A15" s="89"/>
      <c r="C15" s="15"/>
      <c r="D15" s="15"/>
      <c r="E15" s="15"/>
      <c r="F15" s="91"/>
    </row>
    <row r="16" spans="1:7" s="2" customFormat="1">
      <c r="A16" s="89"/>
      <c r="C16" s="15"/>
      <c r="D16" s="15"/>
      <c r="E16" s="15"/>
    </row>
    <row r="17" spans="1:5" s="2" customFormat="1">
      <c r="A17" s="89"/>
    </row>
    <row r="18" spans="1:5" s="2" customFormat="1">
      <c r="A18" s="89"/>
    </row>
    <row r="19" spans="1:5" s="2" customFormat="1">
      <c r="A19" s="89"/>
    </row>
    <row r="20" spans="1:5" s="2" customFormat="1">
      <c r="A20" s="89"/>
      <c r="C20" s="24"/>
      <c r="D20" s="24"/>
      <c r="E20" s="24"/>
    </row>
    <row r="21" spans="1:5" s="2" customFormat="1">
      <c r="A21" s="89"/>
      <c r="C21" s="24"/>
      <c r="D21" s="24"/>
      <c r="E21" s="24"/>
    </row>
    <row r="22" spans="1:5" s="2" customFormat="1">
      <c r="A22" s="89"/>
      <c r="C22" s="24"/>
      <c r="D22" s="24"/>
      <c r="E22" s="24"/>
    </row>
    <row r="23" spans="1:5" s="2" customFormat="1">
      <c r="A23" s="89"/>
      <c r="C23" s="24"/>
      <c r="D23" s="24"/>
      <c r="E23" s="24"/>
    </row>
    <row r="24" spans="1:5" s="2" customFormat="1">
      <c r="A24" s="89"/>
      <c r="C24" s="24"/>
      <c r="D24" s="24"/>
      <c r="E24" s="24"/>
    </row>
    <row r="25" spans="1:5" s="2" customFormat="1">
      <c r="A25" s="89"/>
      <c r="C25" s="24"/>
      <c r="D25" s="24"/>
      <c r="E25" s="24"/>
    </row>
    <row r="26" spans="1:5" s="2" customFormat="1">
      <c r="A26" s="89"/>
      <c r="C26" s="24"/>
      <c r="D26" s="24"/>
      <c r="E26" s="24"/>
    </row>
    <row r="27" spans="1:5" s="2" customFormat="1">
      <c r="A27" s="89"/>
      <c r="C27" s="24"/>
      <c r="D27" s="24"/>
      <c r="E27" s="24"/>
    </row>
    <row r="28" spans="1:5" s="2" customFormat="1">
      <c r="A28" s="89"/>
      <c r="C28" s="24"/>
      <c r="D28" s="24"/>
      <c r="E28" s="24"/>
    </row>
    <row r="29" spans="1:5" s="2" customFormat="1">
      <c r="A29" s="89"/>
      <c r="C29" s="24"/>
      <c r="D29" s="24"/>
      <c r="E29" s="24"/>
    </row>
    <row r="30" spans="1:5" s="2" customFormat="1">
      <c r="A30" s="89"/>
      <c r="C30" s="24"/>
      <c r="D30" s="24"/>
      <c r="E30" s="24"/>
    </row>
    <row r="31" spans="1:5" s="2" customFormat="1">
      <c r="A31" s="89"/>
      <c r="C31" s="24"/>
      <c r="D31" s="24"/>
      <c r="E31" s="24"/>
    </row>
    <row r="32" spans="1:5"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row r="65" spans="1:5" s="2" customFormat="1">
      <c r="A65" s="89"/>
      <c r="C65" s="15"/>
      <c r="D65" s="15"/>
      <c r="E65" s="15"/>
    </row>
    <row r="66" spans="1:5" s="2" customFormat="1">
      <c r="A66" s="89"/>
      <c r="C66" s="15"/>
      <c r="D66" s="15"/>
      <c r="E66" s="15"/>
    </row>
    <row r="67" spans="1:5" s="2" customFormat="1">
      <c r="A67" s="89"/>
      <c r="C67" s="15"/>
      <c r="D67" s="15"/>
      <c r="E67" s="15"/>
    </row>
    <row r="68" spans="1:5" s="2" customFormat="1">
      <c r="A68" s="89"/>
      <c r="C68" s="15"/>
      <c r="D68" s="15"/>
      <c r="E68" s="15"/>
    </row>
    <row r="69" spans="1:5" s="2" customFormat="1">
      <c r="A69" s="89"/>
      <c r="C69" s="15"/>
      <c r="D69" s="15"/>
      <c r="E69" s="15"/>
    </row>
    <row r="70" spans="1:5" s="2" customFormat="1">
      <c r="A70" s="89"/>
      <c r="C70" s="15"/>
      <c r="D70" s="15"/>
      <c r="E70" s="15"/>
    </row>
    <row r="71" spans="1:5" s="2" customFormat="1">
      <c r="A71" s="89"/>
      <c r="C71" s="15"/>
      <c r="D71" s="15"/>
      <c r="E71" s="15"/>
    </row>
  </sheetData>
  <phoneticPr fontId="0" type="noConversion"/>
  <hyperlinks>
    <hyperlink ref="G2" location="'version-history'!A1" display="&lt;&lt; main" xr:uid="{00000000-0004-0000-2800-000000000000}"/>
  </hyperlinks>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1"/>
  <dimension ref="A1:K72"/>
  <sheetViews>
    <sheetView topLeftCell="A7" workbookViewId="0">
      <selection activeCell="B19" sqref="B19:G19"/>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Main!A49</f>
        <v>40</v>
      </c>
      <c r="B1" s="17" t="str">
        <f>Main!B49</f>
        <v>Shareholder by Nationality</v>
      </c>
      <c r="C1" s="17"/>
      <c r="E1" s="19"/>
      <c r="G1" s="18" t="str">
        <f>CONCATENATE("File Name : ", Main!D49)</f>
        <v>File Name : hldNat.csv</v>
      </c>
    </row>
    <row r="2" spans="1:7">
      <c r="B2" s="17" t="str">
        <f>Main!C49</f>
        <v>ข้อมูลผู้ถือหุ้นตามสัญชาติ</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1038</v>
      </c>
      <c r="G5" s="11" t="s">
        <v>1038</v>
      </c>
    </row>
    <row r="6" spans="1:7">
      <c r="A6" s="11">
        <v>1</v>
      </c>
      <c r="B6" s="14" t="s">
        <v>741</v>
      </c>
      <c r="C6" s="82" t="s">
        <v>647</v>
      </c>
      <c r="D6" s="82">
        <v>20</v>
      </c>
      <c r="E6" s="82"/>
      <c r="F6" s="84" t="s">
        <v>742</v>
      </c>
      <c r="G6" s="14" t="s">
        <v>743</v>
      </c>
    </row>
    <row r="7" spans="1:7">
      <c r="A7" s="11">
        <f t="shared" ref="A7:A11" si="0">A6+1</f>
        <v>2</v>
      </c>
      <c r="B7" s="14" t="s">
        <v>755</v>
      </c>
      <c r="C7" s="82" t="s">
        <v>650</v>
      </c>
      <c r="D7" s="82" t="s">
        <v>651</v>
      </c>
      <c r="E7" s="82">
        <v>1</v>
      </c>
      <c r="F7" s="86" t="s">
        <v>756</v>
      </c>
      <c r="G7" s="14" t="s">
        <v>757</v>
      </c>
    </row>
    <row r="8" spans="1:7" ht="87.6">
      <c r="A8" s="11">
        <f t="shared" si="0"/>
        <v>3</v>
      </c>
      <c r="B8" s="14" t="s">
        <v>1591</v>
      </c>
      <c r="C8" s="82" t="s">
        <v>709</v>
      </c>
      <c r="D8" s="82" t="s">
        <v>710</v>
      </c>
      <c r="E8" s="82">
        <v>2</v>
      </c>
      <c r="F8" s="86" t="s">
        <v>1592</v>
      </c>
      <c r="G8" s="14" t="s">
        <v>1593</v>
      </c>
    </row>
    <row r="9" spans="1:7">
      <c r="A9" s="11">
        <f t="shared" si="0"/>
        <v>4</v>
      </c>
      <c r="B9" s="14" t="s">
        <v>1654</v>
      </c>
      <c r="C9" s="82" t="s">
        <v>647</v>
      </c>
      <c r="D9" s="82">
        <v>30</v>
      </c>
      <c r="E9" s="82">
        <v>3</v>
      </c>
      <c r="F9" s="14" t="s">
        <v>1655</v>
      </c>
      <c r="G9" s="14" t="s">
        <v>1656</v>
      </c>
    </row>
    <row r="10" spans="1:7" ht="24.95">
      <c r="A10" s="11">
        <f t="shared" si="0"/>
        <v>5</v>
      </c>
      <c r="B10" s="14" t="s">
        <v>1657</v>
      </c>
      <c r="C10" s="82" t="s">
        <v>650</v>
      </c>
      <c r="D10" s="82" t="s">
        <v>651</v>
      </c>
      <c r="E10" s="82"/>
      <c r="F10" s="84" t="s">
        <v>1658</v>
      </c>
      <c r="G10" s="14" t="s">
        <v>1659</v>
      </c>
    </row>
    <row r="11" spans="1:7" ht="24.95">
      <c r="A11" s="11">
        <f t="shared" si="0"/>
        <v>6</v>
      </c>
      <c r="B11" s="14" t="s">
        <v>1660</v>
      </c>
      <c r="C11" s="82" t="s">
        <v>650</v>
      </c>
      <c r="D11" s="82" t="s">
        <v>651</v>
      </c>
      <c r="E11" s="82"/>
      <c r="F11" s="86" t="s">
        <v>1661</v>
      </c>
      <c r="G11" s="14" t="s">
        <v>1631</v>
      </c>
    </row>
    <row r="12" spans="1:7">
      <c r="F12" s="88"/>
    </row>
    <row r="13" spans="1:7">
      <c r="F13" s="88"/>
    </row>
    <row r="14" spans="1:7">
      <c r="A14" s="101" t="s">
        <v>713</v>
      </c>
      <c r="F14" s="88"/>
    </row>
    <row r="15" spans="1:7" s="2" customFormat="1" ht="38.25" customHeight="1">
      <c r="B15" s="262" t="s">
        <v>1623</v>
      </c>
      <c r="C15" s="259"/>
      <c r="D15" s="259"/>
      <c r="E15" s="259"/>
      <c r="F15" s="259"/>
      <c r="G15" s="259"/>
    </row>
    <row r="16" spans="1:7">
      <c r="F16" s="88"/>
    </row>
    <row r="17" spans="1:11">
      <c r="A17" s="101" t="s">
        <v>1060</v>
      </c>
      <c r="B17" s="2"/>
      <c r="F17" s="88"/>
    </row>
    <row r="18" spans="1:11">
      <c r="A18" s="89"/>
      <c r="B18" s="106" t="s">
        <v>1662</v>
      </c>
      <c r="F18" s="88"/>
    </row>
    <row r="19" spans="1:11" s="2" customFormat="1" ht="48.75" customHeight="1">
      <c r="A19" s="89"/>
      <c r="B19" s="262" t="s">
        <v>1627</v>
      </c>
      <c r="C19" s="262"/>
      <c r="D19" s="262"/>
      <c r="E19" s="262"/>
      <c r="F19" s="262"/>
      <c r="G19" s="262"/>
      <c r="H19" s="115"/>
      <c r="I19" s="115"/>
      <c r="J19" s="115"/>
      <c r="K19" s="115"/>
    </row>
    <row r="20" spans="1:11" s="2" customFormat="1">
      <c r="A20" s="89"/>
    </row>
    <row r="21" spans="1:11" s="2" customFormat="1">
      <c r="A21" s="89"/>
    </row>
    <row r="22" spans="1:11" s="2" customFormat="1">
      <c r="A22" s="89"/>
    </row>
    <row r="25" spans="1:11" s="2" customFormat="1">
      <c r="A25" s="89"/>
      <c r="C25" s="24"/>
      <c r="D25" s="24"/>
      <c r="E25" s="24"/>
    </row>
    <row r="26" spans="1:11" s="2" customFormat="1">
      <c r="A26" s="89"/>
      <c r="C26" s="24"/>
      <c r="D26" s="24"/>
      <c r="E26" s="24"/>
    </row>
    <row r="27" spans="1:11" s="2" customFormat="1">
      <c r="A27" s="89"/>
      <c r="C27" s="24"/>
      <c r="D27" s="24"/>
      <c r="E27" s="24"/>
    </row>
    <row r="28" spans="1:11" s="2" customFormat="1">
      <c r="A28" s="89"/>
      <c r="C28" s="24"/>
      <c r="D28" s="24"/>
      <c r="E28" s="24"/>
    </row>
    <row r="29" spans="1:11" s="2" customFormat="1">
      <c r="A29" s="89"/>
      <c r="C29" s="24"/>
      <c r="D29" s="24"/>
      <c r="E29" s="24"/>
    </row>
    <row r="30" spans="1:11" s="2" customFormat="1">
      <c r="A30" s="89"/>
      <c r="C30" s="24"/>
      <c r="D30" s="24"/>
      <c r="E30" s="24"/>
    </row>
    <row r="31" spans="1:11" s="2" customFormat="1">
      <c r="A31" s="89"/>
      <c r="C31" s="24"/>
      <c r="D31" s="24"/>
      <c r="E31" s="24"/>
    </row>
    <row r="32" spans="1:11" s="2" customFormat="1">
      <c r="A32" s="89"/>
      <c r="C32" s="24"/>
      <c r="D32" s="24"/>
      <c r="E32" s="24"/>
    </row>
    <row r="33" spans="1:5" s="2" customFormat="1">
      <c r="A33" s="89"/>
      <c r="C33" s="24"/>
      <c r="D33" s="24"/>
      <c r="E33" s="24"/>
    </row>
    <row r="34" spans="1:5" s="2" customFormat="1">
      <c r="A34" s="89"/>
      <c r="C34" s="24"/>
      <c r="D34" s="24"/>
      <c r="E34" s="24"/>
    </row>
    <row r="35" spans="1:5" s="2" customFormat="1">
      <c r="A35" s="89"/>
      <c r="C35" s="24"/>
      <c r="D35" s="24"/>
      <c r="E35" s="24"/>
    </row>
    <row r="36" spans="1:5" s="2" customFormat="1">
      <c r="A36" s="89"/>
      <c r="C36" s="24"/>
      <c r="D36" s="24"/>
      <c r="E36" s="24"/>
    </row>
    <row r="37" spans="1:5" s="2" customFormat="1">
      <c r="A37" s="89"/>
      <c r="C37" s="15"/>
      <c r="D37" s="15"/>
      <c r="E37" s="20"/>
    </row>
    <row r="38" spans="1:5" s="2" customFormat="1">
      <c r="A38" s="89"/>
      <c r="E38" s="24"/>
    </row>
    <row r="39" spans="1:5" s="2" customFormat="1">
      <c r="A39" s="89"/>
      <c r="E39" s="24"/>
    </row>
    <row r="40" spans="1:5" s="2" customFormat="1">
      <c r="A40" s="89"/>
      <c r="E40" s="24"/>
    </row>
    <row r="41" spans="1:5" s="2" customFormat="1">
      <c r="A41" s="89"/>
      <c r="C41" s="15"/>
      <c r="D41" s="15"/>
      <c r="E41" s="15"/>
    </row>
    <row r="42" spans="1:5" s="2" customFormat="1">
      <c r="A42" s="89"/>
      <c r="C42" s="89"/>
      <c r="D42" s="15"/>
      <c r="E42" s="15"/>
    </row>
    <row r="43" spans="1:5" s="2" customFormat="1">
      <c r="A43" s="89"/>
      <c r="C43" s="89"/>
      <c r="D43" s="15"/>
      <c r="E43" s="15"/>
    </row>
    <row r="44" spans="1:5" s="2" customFormat="1">
      <c r="A44" s="89"/>
      <c r="C44" s="15"/>
      <c r="D44" s="15"/>
      <c r="E44" s="15"/>
    </row>
    <row r="45" spans="1:5" s="2" customFormat="1">
      <c r="A45" s="89"/>
      <c r="C45" s="121"/>
      <c r="D45" s="121"/>
      <c r="E45" s="121"/>
    </row>
    <row r="46" spans="1:5" s="2" customFormat="1">
      <c r="A46" s="89"/>
      <c r="C46" s="121"/>
      <c r="D46" s="121"/>
      <c r="E46" s="121"/>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row r="65" spans="1:5" s="2" customFormat="1">
      <c r="A65" s="89"/>
      <c r="C65" s="15"/>
      <c r="D65" s="15"/>
      <c r="E65" s="15"/>
    </row>
    <row r="66" spans="1:5" s="2" customFormat="1">
      <c r="A66" s="89"/>
      <c r="C66" s="15"/>
      <c r="D66" s="15"/>
      <c r="E66" s="15"/>
    </row>
    <row r="67" spans="1:5" s="2" customFormat="1">
      <c r="A67" s="89"/>
      <c r="C67" s="15"/>
      <c r="D67" s="15"/>
      <c r="E67" s="15"/>
    </row>
    <row r="68" spans="1:5" s="2" customFormat="1">
      <c r="A68" s="89"/>
      <c r="C68" s="15"/>
      <c r="D68" s="15"/>
      <c r="E68" s="15"/>
    </row>
    <row r="69" spans="1:5" s="2" customFormat="1">
      <c r="A69" s="89"/>
      <c r="C69" s="15"/>
      <c r="D69" s="15"/>
      <c r="E69" s="15"/>
    </row>
    <row r="70" spans="1:5" s="2" customFormat="1">
      <c r="A70" s="89"/>
      <c r="C70" s="15"/>
      <c r="D70" s="15"/>
      <c r="E70" s="15"/>
    </row>
    <row r="71" spans="1:5" s="2" customFormat="1">
      <c r="A71" s="89"/>
      <c r="C71" s="15"/>
      <c r="D71" s="15"/>
      <c r="E71" s="15"/>
    </row>
    <row r="72" spans="1:5" s="2" customFormat="1">
      <c r="A72" s="89"/>
      <c r="C72" s="15"/>
      <c r="D72" s="15"/>
      <c r="E72" s="15"/>
    </row>
  </sheetData>
  <mergeCells count="2">
    <mergeCell ref="B15:G15"/>
    <mergeCell ref="B19:G19"/>
  </mergeCells>
  <phoneticPr fontId="0" type="noConversion"/>
  <hyperlinks>
    <hyperlink ref="G2" location="'version-history'!A1" display="&lt;&lt; main" xr:uid="{00000000-0004-0000-29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53"/>
  <dimension ref="A1:G69"/>
  <sheetViews>
    <sheetView workbookViewId="0">
      <selection activeCell="G10" sqref="G10"/>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Main!A50</f>
        <v>41</v>
      </c>
      <c r="B1" s="17" t="str">
        <f>Main!B50</f>
        <v>Free Float  Shares Holder</v>
      </c>
      <c r="C1" s="17"/>
      <c r="E1" s="19"/>
      <c r="G1" s="18" t="str">
        <f>CONCATENATE("File Name : ", Main!D50)</f>
        <v>File Name : freeflt.csv</v>
      </c>
    </row>
    <row r="2" spans="1:7">
      <c r="B2" s="17" t="str">
        <f>Main!C50</f>
        <v>ข้อมูลรายละเอียดจำนวนหุ้น Free Float ของหลักทรัพย์</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 t="shared" ref="A7:A11" si="0">A6+1</f>
        <v>2</v>
      </c>
      <c r="B7" s="14" t="s">
        <v>755</v>
      </c>
      <c r="C7" s="82" t="s">
        <v>650</v>
      </c>
      <c r="D7" s="82" t="s">
        <v>651</v>
      </c>
      <c r="E7" s="82">
        <v>1</v>
      </c>
      <c r="F7" s="86" t="s">
        <v>756</v>
      </c>
      <c r="G7" s="14" t="s">
        <v>757</v>
      </c>
    </row>
    <row r="8" spans="1:7" ht="87.6">
      <c r="A8" s="11">
        <f t="shared" si="0"/>
        <v>3</v>
      </c>
      <c r="B8" s="14" t="s">
        <v>1591</v>
      </c>
      <c r="C8" s="82" t="s">
        <v>709</v>
      </c>
      <c r="D8" s="82" t="s">
        <v>710</v>
      </c>
      <c r="E8" s="82">
        <v>2</v>
      </c>
      <c r="F8" s="86" t="s">
        <v>1592</v>
      </c>
      <c r="G8" s="14" t="s">
        <v>1593</v>
      </c>
    </row>
    <row r="9" spans="1:7" ht="24.95">
      <c r="A9" s="11">
        <f t="shared" si="0"/>
        <v>4</v>
      </c>
      <c r="B9" s="14" t="s">
        <v>1663</v>
      </c>
      <c r="C9" s="82" t="s">
        <v>650</v>
      </c>
      <c r="D9" s="82" t="s">
        <v>651</v>
      </c>
      <c r="E9" s="82"/>
      <c r="F9" s="14" t="s">
        <v>1664</v>
      </c>
      <c r="G9" s="14" t="s">
        <v>1665</v>
      </c>
    </row>
    <row r="10" spans="1:7" ht="50.45">
      <c r="A10" s="11">
        <f t="shared" si="0"/>
        <v>5</v>
      </c>
      <c r="B10" s="14" t="s">
        <v>1666</v>
      </c>
      <c r="C10" s="82" t="s">
        <v>650</v>
      </c>
      <c r="D10" s="82" t="s">
        <v>786</v>
      </c>
      <c r="E10" s="82"/>
      <c r="F10" s="86" t="s">
        <v>1667</v>
      </c>
      <c r="G10" s="14" t="s">
        <v>1668</v>
      </c>
    </row>
    <row r="11" spans="1:7" ht="37.5">
      <c r="A11" s="11">
        <f t="shared" si="0"/>
        <v>6</v>
      </c>
      <c r="B11" s="14" t="s">
        <v>1647</v>
      </c>
      <c r="C11" s="82" t="s">
        <v>647</v>
      </c>
      <c r="D11" s="82">
        <v>3</v>
      </c>
      <c r="E11" s="82">
        <v>3</v>
      </c>
      <c r="F11" s="86" t="s">
        <v>1669</v>
      </c>
      <c r="G11" s="14" t="s">
        <v>1670</v>
      </c>
    </row>
    <row r="12" spans="1:7">
      <c r="F12" s="88"/>
    </row>
    <row r="13" spans="1:7">
      <c r="A13" s="89"/>
      <c r="B13" s="2"/>
    </row>
    <row r="14" spans="1:7">
      <c r="A14" s="89"/>
      <c r="B14" s="2"/>
      <c r="F14" s="88"/>
    </row>
    <row r="15" spans="1:7">
      <c r="F15" s="88"/>
    </row>
    <row r="16" spans="1:7" s="2" customFormat="1">
      <c r="A16" s="89"/>
    </row>
    <row r="17" spans="1:5" s="2" customFormat="1">
      <c r="A17" s="89"/>
    </row>
    <row r="18" spans="1:5" s="2" customFormat="1">
      <c r="A18" s="89"/>
    </row>
    <row r="19" spans="1:5" s="2" customFormat="1">
      <c r="A19" s="89"/>
    </row>
    <row r="20" spans="1:5" s="2" customFormat="1">
      <c r="A20" s="89"/>
      <c r="C20" s="24"/>
      <c r="D20" s="24"/>
      <c r="E20" s="24"/>
    </row>
    <row r="21" spans="1:5" s="2" customFormat="1">
      <c r="A21" s="89"/>
      <c r="C21" s="24"/>
      <c r="D21" s="24"/>
      <c r="E21" s="24"/>
    </row>
    <row r="22" spans="1:5" s="2" customFormat="1">
      <c r="A22" s="89"/>
      <c r="C22" s="24"/>
      <c r="D22" s="24"/>
      <c r="E22" s="24"/>
    </row>
    <row r="23" spans="1:5" s="2" customFormat="1">
      <c r="A23" s="89"/>
      <c r="C23" s="24"/>
      <c r="D23" s="24"/>
      <c r="E23" s="24"/>
    </row>
    <row r="24" spans="1:5" s="2" customFormat="1">
      <c r="A24" s="89"/>
      <c r="C24" s="24"/>
      <c r="D24" s="24"/>
      <c r="E24" s="24"/>
    </row>
    <row r="25" spans="1:5" s="2" customFormat="1">
      <c r="A25" s="89"/>
      <c r="C25" s="24"/>
      <c r="D25" s="24"/>
      <c r="E25" s="24"/>
    </row>
    <row r="26" spans="1:5" s="2" customFormat="1">
      <c r="A26" s="89"/>
      <c r="C26" s="24"/>
      <c r="D26" s="24"/>
      <c r="E26" s="24"/>
    </row>
    <row r="27" spans="1:5" s="2" customFormat="1">
      <c r="A27" s="89"/>
      <c r="C27" s="24"/>
      <c r="D27" s="24"/>
      <c r="E27" s="24"/>
    </row>
    <row r="28" spans="1:5" s="2" customFormat="1">
      <c r="A28" s="89"/>
      <c r="C28" s="24"/>
      <c r="D28" s="24"/>
      <c r="E28" s="24"/>
    </row>
    <row r="29" spans="1:5" s="2" customFormat="1">
      <c r="A29" s="89"/>
      <c r="C29" s="24"/>
      <c r="D29" s="24"/>
      <c r="E29" s="24"/>
    </row>
    <row r="30" spans="1:5" s="2" customFormat="1">
      <c r="A30" s="89"/>
      <c r="C30" s="24"/>
      <c r="D30" s="24"/>
      <c r="E30" s="24"/>
    </row>
    <row r="31" spans="1:5" s="2" customFormat="1">
      <c r="A31" s="89"/>
      <c r="C31" s="24"/>
      <c r="D31" s="24"/>
      <c r="E31" s="24"/>
    </row>
    <row r="32" spans="1:5"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row r="65" spans="1:5" s="2" customFormat="1">
      <c r="A65" s="89"/>
      <c r="C65" s="15"/>
      <c r="D65" s="15"/>
      <c r="E65" s="15"/>
    </row>
    <row r="66" spans="1:5" s="2" customFormat="1">
      <c r="A66" s="89"/>
      <c r="C66" s="15"/>
      <c r="D66" s="15"/>
      <c r="E66" s="15"/>
    </row>
    <row r="67" spans="1:5" s="2" customFormat="1">
      <c r="A67" s="89"/>
      <c r="C67" s="15"/>
      <c r="D67" s="15"/>
      <c r="E67" s="15"/>
    </row>
    <row r="68" spans="1:5" s="2" customFormat="1">
      <c r="A68" s="89"/>
      <c r="C68" s="15"/>
      <c r="D68" s="15"/>
      <c r="E68" s="15"/>
    </row>
    <row r="69" spans="1:5" s="2" customFormat="1">
      <c r="A69" s="89"/>
      <c r="C69" s="15"/>
      <c r="D69" s="15"/>
      <c r="E69" s="15"/>
    </row>
  </sheetData>
  <phoneticPr fontId="0" type="noConversion"/>
  <hyperlinks>
    <hyperlink ref="G2" location="'version-history'!A1" display="&lt;&lt; main" xr:uid="{00000000-0004-0000-2A00-000000000000}"/>
  </hyperlinks>
  <pageMargins left="0.75" right="0.75" top="1" bottom="1" header="0.5" footer="0.5"/>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2"/>
  <dimension ref="A1:H48"/>
  <sheetViews>
    <sheetView workbookViewId="0">
      <selection activeCell="G18" sqref="G1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8" s="3" customFormat="1">
      <c r="A1" s="17">
        <f>Main!A52</f>
        <v>42</v>
      </c>
      <c r="B1" s="17" t="str">
        <f>Main!B52</f>
        <v>Master Information of Account Code</v>
      </c>
      <c r="C1" s="17"/>
      <c r="E1" s="19"/>
      <c r="G1" s="18" t="str">
        <f>CONCATENATE("File Name : ", Main!D52)</f>
        <v>File Name : m_accode.csv</v>
      </c>
    </row>
    <row r="2" spans="1:8">
      <c r="B2" s="17" t="str">
        <f>Main!C52</f>
        <v>รายละเอียดรหัสบัญชี</v>
      </c>
      <c r="E2" s="20"/>
      <c r="G2" s="9" t="s">
        <v>619</v>
      </c>
    </row>
    <row r="3" spans="1:8">
      <c r="E3" s="20"/>
    </row>
    <row r="4" spans="1:8" s="20" customFormat="1" ht="37.5">
      <c r="A4" s="81"/>
      <c r="B4" s="10" t="s">
        <v>642</v>
      </c>
      <c r="C4" s="10" t="s">
        <v>643</v>
      </c>
      <c r="D4" s="10" t="s">
        <v>644</v>
      </c>
      <c r="E4" s="10" t="s">
        <v>645</v>
      </c>
      <c r="F4" s="10" t="s">
        <v>5</v>
      </c>
      <c r="G4" s="10" t="s">
        <v>622</v>
      </c>
    </row>
    <row r="5" spans="1:8">
      <c r="A5" s="11"/>
      <c r="B5" s="14" t="s">
        <v>646</v>
      </c>
      <c r="C5" s="82" t="s">
        <v>647</v>
      </c>
      <c r="D5" s="14"/>
      <c r="E5" s="14"/>
      <c r="F5" s="11" t="s">
        <v>648</v>
      </c>
      <c r="G5" s="11" t="s">
        <v>648</v>
      </c>
    </row>
    <row r="6" spans="1:8" ht="99.95">
      <c r="A6" s="11">
        <v>1</v>
      </c>
      <c r="B6" s="109" t="s">
        <v>1671</v>
      </c>
      <c r="C6" s="82" t="s">
        <v>647</v>
      </c>
      <c r="D6" s="82">
        <v>1</v>
      </c>
      <c r="E6" s="82">
        <v>1</v>
      </c>
      <c r="F6" s="14" t="s">
        <v>1672</v>
      </c>
      <c r="G6" s="11" t="s">
        <v>1673</v>
      </c>
    </row>
    <row r="7" spans="1:8">
      <c r="A7" s="11">
        <f t="shared" ref="A7:A16" si="0">A6+1</f>
        <v>2</v>
      </c>
      <c r="B7" s="109" t="s">
        <v>1674</v>
      </c>
      <c r="C7" s="82" t="s">
        <v>647</v>
      </c>
      <c r="D7" s="82">
        <v>6</v>
      </c>
      <c r="E7" s="82">
        <v>2</v>
      </c>
      <c r="F7" s="109" t="s">
        <v>1675</v>
      </c>
      <c r="G7" s="109" t="s">
        <v>1676</v>
      </c>
    </row>
    <row r="8" spans="1:8">
      <c r="A8" s="11">
        <f t="shared" si="0"/>
        <v>3</v>
      </c>
      <c r="B8" s="109" t="s">
        <v>1677</v>
      </c>
      <c r="C8" s="82" t="s">
        <v>647</v>
      </c>
      <c r="D8" s="82">
        <v>255</v>
      </c>
      <c r="E8" s="82"/>
      <c r="F8" s="86" t="s">
        <v>1678</v>
      </c>
      <c r="G8" s="109" t="s">
        <v>1679</v>
      </c>
      <c r="H8" s="110"/>
    </row>
    <row r="9" spans="1:8">
      <c r="A9" s="11">
        <f t="shared" si="0"/>
        <v>4</v>
      </c>
      <c r="B9" s="109" t="s">
        <v>1680</v>
      </c>
      <c r="C9" s="82" t="s">
        <v>647</v>
      </c>
      <c r="D9" s="82">
        <v>255</v>
      </c>
      <c r="E9" s="82"/>
      <c r="F9" s="86" t="s">
        <v>1681</v>
      </c>
      <c r="G9" s="109" t="s">
        <v>1682</v>
      </c>
      <c r="H9" s="110"/>
    </row>
    <row r="10" spans="1:8">
      <c r="A10" s="11">
        <f t="shared" si="0"/>
        <v>5</v>
      </c>
      <c r="B10" s="109" t="s">
        <v>1683</v>
      </c>
      <c r="C10" s="82" t="s">
        <v>650</v>
      </c>
      <c r="D10" s="82" t="s">
        <v>651</v>
      </c>
      <c r="E10" s="82"/>
      <c r="F10" s="109" t="s">
        <v>1684</v>
      </c>
      <c r="G10" s="109" t="s">
        <v>1685</v>
      </c>
    </row>
    <row r="11" spans="1:8" ht="99.95">
      <c r="A11" s="11">
        <f t="shared" si="0"/>
        <v>6</v>
      </c>
      <c r="B11" s="109" t="s">
        <v>1686</v>
      </c>
      <c r="C11" s="82" t="s">
        <v>647</v>
      </c>
      <c r="D11" s="82">
        <v>1</v>
      </c>
      <c r="E11" s="82"/>
      <c r="F11" s="11" t="s">
        <v>1687</v>
      </c>
      <c r="G11" s="11" t="s">
        <v>1688</v>
      </c>
    </row>
    <row r="12" spans="1:8" ht="75">
      <c r="A12" s="11">
        <f t="shared" si="0"/>
        <v>7</v>
      </c>
      <c r="B12" s="109" t="s">
        <v>1689</v>
      </c>
      <c r="C12" s="82" t="s">
        <v>647</v>
      </c>
      <c r="D12" s="82">
        <v>1</v>
      </c>
      <c r="E12" s="82"/>
      <c r="F12" s="11" t="s">
        <v>1690</v>
      </c>
      <c r="G12" s="11" t="s">
        <v>1691</v>
      </c>
    </row>
    <row r="13" spans="1:8">
      <c r="A13" s="11">
        <f t="shared" si="0"/>
        <v>8</v>
      </c>
      <c r="B13" s="109" t="s">
        <v>1692</v>
      </c>
      <c r="C13" s="82" t="s">
        <v>650</v>
      </c>
      <c r="D13" s="82" t="s">
        <v>651</v>
      </c>
      <c r="E13" s="82"/>
      <c r="F13" s="109" t="s">
        <v>1693</v>
      </c>
      <c r="G13" s="109" t="s">
        <v>1694</v>
      </c>
    </row>
    <row r="14" spans="1:8" ht="24.95">
      <c r="A14" s="11">
        <f t="shared" si="0"/>
        <v>9</v>
      </c>
      <c r="B14" s="109" t="s">
        <v>1695</v>
      </c>
      <c r="C14" s="82" t="s">
        <v>647</v>
      </c>
      <c r="D14" s="82">
        <v>6</v>
      </c>
      <c r="E14" s="82"/>
      <c r="F14" s="109" t="s">
        <v>1695</v>
      </c>
      <c r="G14" s="11" t="s">
        <v>1696</v>
      </c>
    </row>
    <row r="15" spans="1:8" ht="87.6">
      <c r="A15" s="11">
        <f t="shared" si="0"/>
        <v>10</v>
      </c>
      <c r="B15" s="109" t="s">
        <v>1697</v>
      </c>
      <c r="C15" s="82" t="s">
        <v>650</v>
      </c>
      <c r="D15" s="82" t="s">
        <v>651</v>
      </c>
      <c r="E15" s="82"/>
      <c r="F15" s="109" t="s">
        <v>1698</v>
      </c>
      <c r="G15" s="11" t="s">
        <v>1699</v>
      </c>
      <c r="H15" s="110"/>
    </row>
    <row r="16" spans="1:8" ht="112.5">
      <c r="A16" s="11">
        <f t="shared" si="0"/>
        <v>11</v>
      </c>
      <c r="B16" s="109" t="s">
        <v>1700</v>
      </c>
      <c r="C16" s="82" t="s">
        <v>647</v>
      </c>
      <c r="D16" s="82">
        <v>2</v>
      </c>
      <c r="E16" s="82"/>
      <c r="F16" s="11" t="s">
        <v>1701</v>
      </c>
      <c r="G16" s="11" t="s">
        <v>1702</v>
      </c>
      <c r="H16" s="111"/>
    </row>
    <row r="17" spans="1:5">
      <c r="C17" s="2"/>
      <c r="D17" s="2"/>
      <c r="E17" s="2"/>
    </row>
    <row r="18" spans="1:5">
      <c r="C18" s="2"/>
      <c r="D18" s="2"/>
      <c r="E18" s="2"/>
    </row>
    <row r="19" spans="1:5">
      <c r="A19" s="107" t="s">
        <v>713</v>
      </c>
      <c r="C19" s="2"/>
      <c r="D19" s="2"/>
      <c r="E19" s="2"/>
    </row>
    <row r="20" spans="1:5">
      <c r="B20" s="106" t="s">
        <v>1703</v>
      </c>
      <c r="C20" s="24"/>
      <c r="D20" s="24"/>
      <c r="E20" s="24"/>
    </row>
    <row r="21" spans="1:5">
      <c r="B21" s="106" t="s">
        <v>1704</v>
      </c>
      <c r="C21" s="24"/>
      <c r="D21" s="24"/>
      <c r="E21" s="24"/>
    </row>
    <row r="22" spans="1:5" ht="24.95">
      <c r="B22" s="112" t="s">
        <v>1705</v>
      </c>
      <c r="C22" s="24"/>
      <c r="D22" s="24"/>
      <c r="E22" s="24"/>
    </row>
    <row r="23" spans="1:5">
      <c r="C23" s="24"/>
      <c r="D23" s="24"/>
      <c r="E23" s="24"/>
    </row>
    <row r="24" spans="1:5">
      <c r="C24" s="24"/>
      <c r="D24" s="24"/>
      <c r="E24" s="24"/>
    </row>
    <row r="25" spans="1:5">
      <c r="C25" s="24"/>
      <c r="D25" s="24"/>
      <c r="E25" s="24"/>
    </row>
    <row r="26" spans="1:5">
      <c r="C26" s="24"/>
      <c r="D26" s="24"/>
      <c r="E26" s="24"/>
    </row>
    <row r="27" spans="1:5">
      <c r="C27" s="24"/>
      <c r="D27" s="24"/>
      <c r="E27" s="24"/>
    </row>
    <row r="28" spans="1:5">
      <c r="C28" s="24"/>
      <c r="D28" s="24"/>
      <c r="E28" s="24"/>
    </row>
    <row r="29" spans="1:5">
      <c r="C29" s="24"/>
      <c r="D29" s="24"/>
      <c r="E29" s="24"/>
    </row>
    <row r="30" spans="1:5">
      <c r="C30" s="24"/>
      <c r="D30" s="24"/>
      <c r="E30" s="24"/>
    </row>
    <row r="31" spans="1:5">
      <c r="C31" s="24"/>
      <c r="D31" s="24"/>
      <c r="E31" s="24"/>
    </row>
    <row r="32" spans="1:5">
      <c r="C32" s="24"/>
      <c r="D32" s="24"/>
      <c r="E32" s="24"/>
    </row>
    <row r="33" spans="2:5">
      <c r="C33" s="24"/>
      <c r="D33" s="24"/>
      <c r="E33" s="24"/>
    </row>
    <row r="34" spans="2:5">
      <c r="E34" s="20"/>
    </row>
    <row r="35" spans="2:5">
      <c r="C35" s="2"/>
      <c r="D35" s="2"/>
      <c r="E35" s="24"/>
    </row>
    <row r="36" spans="2:5">
      <c r="B36" s="112" t="s">
        <v>1706</v>
      </c>
      <c r="C36" s="2"/>
      <c r="D36" s="2"/>
      <c r="E36" s="24"/>
    </row>
    <row r="37" spans="2:5">
      <c r="B37" s="113" t="s">
        <v>1707</v>
      </c>
      <c r="C37" s="2"/>
      <c r="D37" s="2"/>
      <c r="E37" s="24"/>
    </row>
    <row r="39" spans="2:5">
      <c r="C39" s="89"/>
    </row>
    <row r="40" spans="2:5">
      <c r="C40" s="89"/>
    </row>
    <row r="42" spans="2:5">
      <c r="C42" s="121"/>
      <c r="D42" s="121"/>
      <c r="E42" s="121"/>
    </row>
    <row r="43" spans="2:5">
      <c r="C43" s="121"/>
      <c r="D43" s="121"/>
      <c r="E43" s="121"/>
    </row>
    <row r="48" spans="2:5">
      <c r="B48" s="113" t="s">
        <v>1708</v>
      </c>
    </row>
  </sheetData>
  <phoneticPr fontId="0" type="noConversion"/>
  <hyperlinks>
    <hyperlink ref="G2" location="'version-history'!A1" display="&lt;&lt; main" xr:uid="{00000000-0004-0000-2B00-000000000000}"/>
  </hyperlinks>
  <pageMargins left="0.4" right="0.25" top="0.5" bottom="0.5" header="0.5" footer="0.5"/>
  <pageSetup paperSize="9" orientation="portrait" r:id="rId1"/>
  <headerFooter alignWithMargins="0">
    <oddFooter>&amp;L&amp;"Angsana New,Regular"&amp;12&amp;F &amp;D&amp;R&amp;"Angsana New,Regular"&amp;12&amp;P/&amp;N</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3"/>
  <dimension ref="A1:G69"/>
  <sheetViews>
    <sheetView workbookViewId="0">
      <selection activeCell="D18" sqref="D1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Main!A53</f>
        <v>43</v>
      </c>
      <c r="B1" s="17" t="str">
        <f>Main!B53</f>
        <v>Master Information of Auditor</v>
      </c>
      <c r="C1" s="17"/>
      <c r="E1" s="19"/>
      <c r="G1" s="18" t="str">
        <f>CONCATENATE("File Name : ", Main!D53)</f>
        <v>File Name : m_audit.csv</v>
      </c>
    </row>
    <row r="2" spans="1:7">
      <c r="B2" s="17" t="str">
        <f>Main!C53</f>
        <v>รายละเอียดผู้ตรวจสอบบัญชี</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1709</v>
      </c>
      <c r="C6" s="82" t="s">
        <v>650</v>
      </c>
      <c r="D6" s="82" t="s">
        <v>651</v>
      </c>
      <c r="E6" s="82">
        <v>1</v>
      </c>
      <c r="F6" s="84" t="s">
        <v>1710</v>
      </c>
      <c r="G6" s="14" t="s">
        <v>1711</v>
      </c>
    </row>
    <row r="7" spans="1:7">
      <c r="A7" s="11">
        <f t="shared" ref="A7:A12" si="0">A6+1</f>
        <v>2</v>
      </c>
      <c r="B7" s="14" t="s">
        <v>1712</v>
      </c>
      <c r="C7" s="82" t="s">
        <v>647</v>
      </c>
      <c r="D7" s="82">
        <v>30</v>
      </c>
      <c r="E7" s="82"/>
      <c r="F7" s="86" t="s">
        <v>1713</v>
      </c>
      <c r="G7" s="14" t="s">
        <v>1714</v>
      </c>
    </row>
    <row r="8" spans="1:7">
      <c r="A8" s="11">
        <f t="shared" si="0"/>
        <v>3</v>
      </c>
      <c r="B8" s="14" t="s">
        <v>1715</v>
      </c>
      <c r="C8" s="82" t="s">
        <v>647</v>
      </c>
      <c r="D8" s="82">
        <v>70</v>
      </c>
      <c r="E8" s="82"/>
      <c r="F8" s="86" t="s">
        <v>1716</v>
      </c>
      <c r="G8" s="14" t="s">
        <v>1717</v>
      </c>
    </row>
    <row r="9" spans="1:7">
      <c r="A9" s="11">
        <f t="shared" si="0"/>
        <v>4</v>
      </c>
      <c r="B9" s="14" t="s">
        <v>1718</v>
      </c>
      <c r="C9" s="82" t="s">
        <v>647</v>
      </c>
      <c r="D9" s="82">
        <v>70</v>
      </c>
      <c r="E9" s="82"/>
      <c r="F9" s="14" t="s">
        <v>1719</v>
      </c>
      <c r="G9" s="14" t="s">
        <v>1720</v>
      </c>
    </row>
    <row r="10" spans="1:7">
      <c r="A10" s="11">
        <f t="shared" si="0"/>
        <v>5</v>
      </c>
      <c r="B10" s="14" t="s">
        <v>1721</v>
      </c>
      <c r="C10" s="82" t="s">
        <v>647</v>
      </c>
      <c r="D10" s="82">
        <v>30</v>
      </c>
      <c r="E10" s="82"/>
      <c r="F10" s="84" t="s">
        <v>1722</v>
      </c>
      <c r="G10" s="14" t="s">
        <v>1723</v>
      </c>
    </row>
    <row r="11" spans="1:7">
      <c r="A11" s="11">
        <f t="shared" si="0"/>
        <v>6</v>
      </c>
      <c r="B11" s="14" t="s">
        <v>1724</v>
      </c>
      <c r="C11" s="82" t="s">
        <v>647</v>
      </c>
      <c r="D11" s="82">
        <v>70</v>
      </c>
      <c r="E11" s="82"/>
      <c r="F11" s="86" t="s">
        <v>1725</v>
      </c>
      <c r="G11" s="14" t="s">
        <v>1726</v>
      </c>
    </row>
    <row r="12" spans="1:7">
      <c r="A12" s="11">
        <f t="shared" si="0"/>
        <v>7</v>
      </c>
      <c r="B12" s="14" t="s">
        <v>1727</v>
      </c>
      <c r="C12" s="82" t="s">
        <v>647</v>
      </c>
      <c r="D12" s="82">
        <v>70</v>
      </c>
      <c r="E12" s="82"/>
      <c r="F12" s="86" t="s">
        <v>1728</v>
      </c>
      <c r="G12" s="14" t="s">
        <v>1729</v>
      </c>
    </row>
    <row r="13" spans="1:7">
      <c r="A13" s="89"/>
      <c r="B13" s="2"/>
      <c r="C13" s="24"/>
      <c r="D13" s="24"/>
      <c r="E13" s="24"/>
      <c r="F13" s="88"/>
    </row>
    <row r="14" spans="1:7">
      <c r="A14" s="89"/>
      <c r="B14" s="2"/>
      <c r="C14" s="24"/>
      <c r="D14" s="24"/>
      <c r="E14" s="24"/>
      <c r="F14" s="88"/>
    </row>
    <row r="15" spans="1:7">
      <c r="C15" s="24"/>
      <c r="D15" s="24"/>
      <c r="E15" s="24"/>
      <c r="F15" s="88"/>
    </row>
    <row r="16" spans="1:7" s="2" customFormat="1">
      <c r="A16" s="89"/>
      <c r="C16" s="24"/>
      <c r="D16" s="24"/>
      <c r="E16" s="24"/>
    </row>
    <row r="17" spans="1:5" s="2" customFormat="1">
      <c r="A17" s="89"/>
      <c r="C17" s="24"/>
      <c r="D17" s="24"/>
      <c r="E17" s="24"/>
    </row>
    <row r="18" spans="1:5" s="2" customFormat="1">
      <c r="A18" s="89"/>
      <c r="C18" s="24"/>
      <c r="D18" s="24"/>
      <c r="E18" s="24"/>
    </row>
    <row r="19" spans="1:5" s="2" customFormat="1">
      <c r="A19" s="89"/>
      <c r="C19" s="24"/>
      <c r="D19" s="24"/>
      <c r="E19" s="24"/>
    </row>
    <row r="20" spans="1:5" s="2" customFormat="1">
      <c r="A20" s="89"/>
      <c r="C20" s="24"/>
      <c r="D20" s="24"/>
      <c r="E20" s="24"/>
    </row>
    <row r="21" spans="1:5" s="2" customFormat="1">
      <c r="A21" s="89"/>
      <c r="C21" s="24"/>
      <c r="D21" s="24"/>
      <c r="E21" s="24"/>
    </row>
    <row r="22" spans="1:5" s="2" customFormat="1">
      <c r="A22" s="89"/>
      <c r="C22" s="24"/>
      <c r="D22" s="24"/>
      <c r="E22" s="24"/>
    </row>
    <row r="23" spans="1:5" s="2" customFormat="1">
      <c r="A23" s="89"/>
      <c r="C23" s="24"/>
      <c r="D23" s="24"/>
      <c r="E23" s="24"/>
    </row>
    <row r="24" spans="1:5" s="2" customFormat="1">
      <c r="A24" s="89"/>
      <c r="C24" s="24"/>
      <c r="D24" s="24"/>
      <c r="E24" s="24"/>
    </row>
    <row r="25" spans="1:5" s="2" customFormat="1">
      <c r="A25" s="89"/>
      <c r="C25" s="24"/>
      <c r="D25" s="24"/>
      <c r="E25" s="24"/>
    </row>
    <row r="26" spans="1:5" s="2" customFormat="1">
      <c r="A26" s="89"/>
      <c r="C26" s="24"/>
      <c r="D26" s="24"/>
      <c r="E26" s="24"/>
    </row>
    <row r="27" spans="1:5" s="2" customFormat="1">
      <c r="A27" s="89"/>
      <c r="C27" s="24"/>
      <c r="D27" s="24"/>
      <c r="E27" s="24"/>
    </row>
    <row r="28" spans="1:5" s="2" customFormat="1">
      <c r="A28" s="89"/>
      <c r="C28" s="24"/>
      <c r="D28" s="24"/>
      <c r="E28" s="24"/>
    </row>
    <row r="29" spans="1:5" s="2" customFormat="1">
      <c r="A29" s="89"/>
      <c r="C29" s="24"/>
      <c r="D29" s="24"/>
      <c r="E29" s="24"/>
    </row>
    <row r="30" spans="1:5" s="2" customFormat="1">
      <c r="A30" s="89"/>
      <c r="C30" s="24"/>
      <c r="D30" s="24"/>
      <c r="E30" s="24"/>
    </row>
    <row r="31" spans="1:5" s="2" customFormat="1">
      <c r="A31" s="89"/>
      <c r="C31" s="24"/>
      <c r="D31" s="24"/>
      <c r="E31" s="24"/>
    </row>
    <row r="32" spans="1:5"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row r="65" spans="1:5" s="2" customFormat="1">
      <c r="A65" s="89"/>
      <c r="C65" s="15"/>
      <c r="D65" s="15"/>
      <c r="E65" s="15"/>
    </row>
    <row r="66" spans="1:5" s="2" customFormat="1">
      <c r="A66" s="89"/>
      <c r="C66" s="15"/>
      <c r="D66" s="15"/>
      <c r="E66" s="15"/>
    </row>
    <row r="67" spans="1:5" s="2" customFormat="1">
      <c r="A67" s="89"/>
      <c r="C67" s="15"/>
      <c r="D67" s="15"/>
      <c r="E67" s="15"/>
    </row>
    <row r="68" spans="1:5" s="2" customFormat="1">
      <c r="A68" s="89"/>
      <c r="C68" s="15"/>
      <c r="D68" s="15"/>
      <c r="E68" s="15"/>
    </row>
    <row r="69" spans="1:5" s="2" customFormat="1">
      <c r="A69" s="89"/>
      <c r="C69" s="15"/>
      <c r="D69" s="15"/>
      <c r="E69" s="15"/>
    </row>
  </sheetData>
  <phoneticPr fontId="0" type="noConversion"/>
  <hyperlinks>
    <hyperlink ref="G2" location="'version-history'!A1" display="&lt;&lt; main" xr:uid="{00000000-0004-0000-2C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4"/>
  <dimension ref="A1:G69"/>
  <sheetViews>
    <sheetView workbookViewId="0">
      <selection activeCell="F22" sqref="F2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Main!A54</f>
        <v>44</v>
      </c>
      <c r="B1" s="17" t="str">
        <f>Main!B54</f>
        <v>Master Information of Audit Company</v>
      </c>
      <c r="C1" s="17"/>
      <c r="E1" s="19"/>
      <c r="G1" s="18" t="str">
        <f>CONCATENATE("File Name : ", Main!D54)</f>
        <v>File Name : m_auditc.csv</v>
      </c>
    </row>
    <row r="2" spans="1:7">
      <c r="B2" s="17" t="str">
        <f>Main!C54</f>
        <v>รายละเอียดบริษัทตรวจสอบ</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ht="24.95">
      <c r="A6" s="11">
        <v>1</v>
      </c>
      <c r="B6" s="14" t="s">
        <v>1730</v>
      </c>
      <c r="C6" s="82" t="s">
        <v>650</v>
      </c>
      <c r="D6" s="82" t="s">
        <v>651</v>
      </c>
      <c r="E6" s="82">
        <v>1</v>
      </c>
      <c r="F6" s="84" t="s">
        <v>1731</v>
      </c>
      <c r="G6" s="14" t="s">
        <v>1732</v>
      </c>
    </row>
    <row r="7" spans="1:7">
      <c r="A7" s="11">
        <f>A6+1</f>
        <v>2</v>
      </c>
      <c r="B7" s="14" t="s">
        <v>1733</v>
      </c>
      <c r="C7" s="82" t="s">
        <v>647</v>
      </c>
      <c r="D7" s="82">
        <v>8</v>
      </c>
      <c r="E7" s="82"/>
      <c r="F7" s="86" t="s">
        <v>1734</v>
      </c>
      <c r="G7" s="14" t="s">
        <v>1735</v>
      </c>
    </row>
    <row r="8" spans="1:7">
      <c r="A8" s="11">
        <f>A7+1</f>
        <v>3</v>
      </c>
      <c r="B8" s="14" t="s">
        <v>1736</v>
      </c>
      <c r="C8" s="82" t="s">
        <v>647</v>
      </c>
      <c r="D8" s="82">
        <v>255</v>
      </c>
      <c r="E8" s="82"/>
      <c r="F8" s="86" t="s">
        <v>1737</v>
      </c>
      <c r="G8" s="14" t="s">
        <v>1738</v>
      </c>
    </row>
    <row r="9" spans="1:7" ht="24.95">
      <c r="A9" s="11">
        <f t="shared" ref="A9:A16" si="0">A8+1</f>
        <v>4</v>
      </c>
      <c r="B9" s="14" t="s">
        <v>1739</v>
      </c>
      <c r="C9" s="82" t="s">
        <v>647</v>
      </c>
      <c r="D9" s="82">
        <v>255</v>
      </c>
      <c r="E9" s="82"/>
      <c r="F9" s="14" t="s">
        <v>1740</v>
      </c>
      <c r="G9" s="14" t="s">
        <v>1741</v>
      </c>
    </row>
    <row r="10" spans="1:7" ht="24.95">
      <c r="A10" s="11">
        <f t="shared" si="0"/>
        <v>5</v>
      </c>
      <c r="B10" s="14" t="s">
        <v>1742</v>
      </c>
      <c r="C10" s="82" t="s">
        <v>647</v>
      </c>
      <c r="D10" s="82">
        <v>255</v>
      </c>
      <c r="E10" s="82"/>
      <c r="F10" s="84" t="s">
        <v>1743</v>
      </c>
      <c r="G10" s="14" t="s">
        <v>1744</v>
      </c>
    </row>
    <row r="11" spans="1:7" ht="24.95">
      <c r="A11" s="11">
        <f t="shared" si="0"/>
        <v>6</v>
      </c>
      <c r="B11" s="14" t="s">
        <v>1745</v>
      </c>
      <c r="C11" s="82" t="s">
        <v>647</v>
      </c>
      <c r="D11" s="82">
        <v>255</v>
      </c>
      <c r="E11" s="82"/>
      <c r="F11" s="86" t="s">
        <v>1746</v>
      </c>
      <c r="G11" s="14" t="s">
        <v>1747</v>
      </c>
    </row>
    <row r="12" spans="1:7">
      <c r="A12" s="11">
        <f t="shared" si="0"/>
        <v>7</v>
      </c>
      <c r="B12" s="14" t="s">
        <v>666</v>
      </c>
      <c r="C12" s="82" t="s">
        <v>647</v>
      </c>
      <c r="D12" s="82">
        <v>5</v>
      </c>
      <c r="E12" s="82"/>
      <c r="F12" s="86" t="s">
        <v>667</v>
      </c>
      <c r="G12" s="14" t="s">
        <v>668</v>
      </c>
    </row>
    <row r="13" spans="1:7">
      <c r="A13" s="11">
        <f t="shared" si="0"/>
        <v>8</v>
      </c>
      <c r="B13" s="14" t="s">
        <v>669</v>
      </c>
      <c r="C13" s="82" t="s">
        <v>647</v>
      </c>
      <c r="D13" s="82">
        <v>120</v>
      </c>
      <c r="E13" s="5"/>
      <c r="F13" s="86" t="s">
        <v>670</v>
      </c>
      <c r="G13" s="14" t="s">
        <v>671</v>
      </c>
    </row>
    <row r="14" spans="1:7">
      <c r="A14" s="11">
        <f t="shared" si="0"/>
        <v>9</v>
      </c>
      <c r="B14" s="14" t="s">
        <v>672</v>
      </c>
      <c r="C14" s="82" t="s">
        <v>647</v>
      </c>
      <c r="D14" s="82">
        <v>120</v>
      </c>
      <c r="E14" s="5"/>
      <c r="F14" s="86" t="s">
        <v>673</v>
      </c>
      <c r="G14" s="14" t="s">
        <v>674</v>
      </c>
    </row>
    <row r="15" spans="1:7">
      <c r="A15" s="11">
        <f t="shared" si="0"/>
        <v>10</v>
      </c>
      <c r="B15" s="14" t="s">
        <v>1748</v>
      </c>
      <c r="C15" s="82" t="s">
        <v>647</v>
      </c>
      <c r="D15" s="82">
        <v>120</v>
      </c>
      <c r="E15" s="5"/>
      <c r="F15" s="86" t="s">
        <v>1748</v>
      </c>
      <c r="G15" s="14" t="s">
        <v>1748</v>
      </c>
    </row>
    <row r="16" spans="1:7">
      <c r="A16" s="11">
        <f t="shared" si="0"/>
        <v>11</v>
      </c>
      <c r="B16" s="14" t="s">
        <v>675</v>
      </c>
      <c r="C16" s="82" t="s">
        <v>647</v>
      </c>
      <c r="D16" s="82">
        <v>255</v>
      </c>
      <c r="E16" s="5"/>
      <c r="F16" s="86" t="s">
        <v>1749</v>
      </c>
      <c r="G16" s="14" t="s">
        <v>675</v>
      </c>
    </row>
    <row r="17" spans="1:5" s="2" customFormat="1">
      <c r="A17" s="89"/>
      <c r="C17" s="24"/>
      <c r="D17" s="24"/>
      <c r="E17" s="24"/>
    </row>
    <row r="18" spans="1:5" s="2" customFormat="1">
      <c r="A18" s="89"/>
      <c r="C18" s="24"/>
      <c r="D18" s="24"/>
      <c r="E18" s="24"/>
    </row>
    <row r="19" spans="1:5" s="2" customFormat="1">
      <c r="A19" s="89"/>
      <c r="C19" s="24"/>
      <c r="D19" s="24"/>
      <c r="E19" s="24"/>
    </row>
    <row r="20" spans="1:5" s="2" customFormat="1">
      <c r="A20" s="89"/>
      <c r="C20" s="24"/>
      <c r="D20" s="24"/>
      <c r="E20" s="24"/>
    </row>
    <row r="21" spans="1:5" s="2" customFormat="1">
      <c r="A21" s="89"/>
      <c r="C21" s="24"/>
      <c r="D21" s="24"/>
      <c r="E21" s="24"/>
    </row>
    <row r="22" spans="1:5" s="2" customFormat="1">
      <c r="A22" s="89"/>
      <c r="C22" s="24"/>
      <c r="D22" s="24"/>
      <c r="E22" s="24"/>
    </row>
    <row r="23" spans="1:5" s="2" customFormat="1">
      <c r="A23" s="89"/>
      <c r="C23" s="24"/>
      <c r="D23" s="24"/>
      <c r="E23" s="24"/>
    </row>
    <row r="24" spans="1:5" s="2" customFormat="1">
      <c r="A24" s="89"/>
      <c r="C24" s="24"/>
      <c r="D24" s="24"/>
      <c r="E24" s="24"/>
    </row>
    <row r="25" spans="1:5" s="2" customFormat="1">
      <c r="A25" s="89"/>
      <c r="C25" s="24"/>
      <c r="D25" s="24"/>
      <c r="E25" s="24"/>
    </row>
    <row r="26" spans="1:5" s="2" customFormat="1">
      <c r="A26" s="89"/>
      <c r="C26" s="24"/>
      <c r="D26" s="24"/>
      <c r="E26" s="24"/>
    </row>
    <row r="27" spans="1:5" s="2" customFormat="1">
      <c r="A27" s="89"/>
      <c r="C27" s="24"/>
      <c r="D27" s="24"/>
      <c r="E27" s="24"/>
    </row>
    <row r="28" spans="1:5" s="2" customFormat="1">
      <c r="A28" s="89"/>
      <c r="C28" s="24"/>
      <c r="D28" s="24"/>
      <c r="E28" s="24"/>
    </row>
    <row r="29" spans="1:5" s="2" customFormat="1">
      <c r="A29" s="89"/>
      <c r="C29" s="24"/>
      <c r="D29" s="24"/>
      <c r="E29" s="24"/>
    </row>
    <row r="30" spans="1:5" s="2" customFormat="1">
      <c r="A30" s="89"/>
      <c r="C30" s="24"/>
      <c r="D30" s="24"/>
      <c r="E30" s="24"/>
    </row>
    <row r="31" spans="1:5" s="2" customFormat="1">
      <c r="A31" s="89"/>
      <c r="C31" s="24"/>
      <c r="D31" s="24"/>
      <c r="E31" s="24"/>
    </row>
    <row r="32" spans="1:5"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row r="65" spans="1:5" s="2" customFormat="1">
      <c r="A65" s="89"/>
      <c r="C65" s="15"/>
      <c r="D65" s="15"/>
      <c r="E65" s="15"/>
    </row>
    <row r="66" spans="1:5" s="2" customFormat="1">
      <c r="A66" s="89"/>
      <c r="C66" s="15"/>
      <c r="D66" s="15"/>
      <c r="E66" s="15"/>
    </row>
    <row r="67" spans="1:5" s="2" customFormat="1">
      <c r="A67" s="89"/>
      <c r="C67" s="15"/>
      <c r="D67" s="15"/>
      <c r="E67" s="15"/>
    </row>
    <row r="68" spans="1:5" s="2" customFormat="1">
      <c r="A68" s="89"/>
      <c r="C68" s="15"/>
      <c r="D68" s="15"/>
      <c r="E68" s="15"/>
    </row>
    <row r="69" spans="1:5" s="2" customFormat="1">
      <c r="A69" s="89"/>
      <c r="C69" s="15"/>
      <c r="D69" s="15"/>
      <c r="E69" s="15"/>
    </row>
  </sheetData>
  <phoneticPr fontId="0" type="noConversion"/>
  <hyperlinks>
    <hyperlink ref="G2" location="'version-history'!A1" display="&lt;&lt; main" xr:uid="{00000000-0004-0000-2D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35"/>
  <dimension ref="A1:G65"/>
  <sheetViews>
    <sheetView workbookViewId="0">
      <selection activeCell="F18" sqref="F1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Main!A55</f>
        <v>45</v>
      </c>
      <c r="B1" s="17" t="str">
        <f>Main!B55</f>
        <v>Master Information of Board</v>
      </c>
      <c r="C1" s="17"/>
      <c r="E1" s="19"/>
      <c r="G1" s="18" t="str">
        <f>CONCATENATE("File Name : ", Main!D55)</f>
        <v>File Name : m_board.csv</v>
      </c>
    </row>
    <row r="2" spans="1:7">
      <c r="B2" s="17" t="str">
        <f>Main!C55</f>
        <v>รายละเอียดคณะกรรมการ</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1750</v>
      </c>
      <c r="C6" s="82" t="s">
        <v>650</v>
      </c>
      <c r="D6" s="82" t="s">
        <v>651</v>
      </c>
      <c r="E6" s="82">
        <v>1</v>
      </c>
      <c r="F6" s="84" t="s">
        <v>1751</v>
      </c>
      <c r="G6" s="14" t="s">
        <v>1752</v>
      </c>
    </row>
    <row r="7" spans="1:7">
      <c r="A7" s="11">
        <f t="shared" ref="A7:A12" si="0">A6+1</f>
        <v>2</v>
      </c>
      <c r="B7" s="14" t="s">
        <v>1753</v>
      </c>
      <c r="C7" s="82" t="s">
        <v>647</v>
      </c>
      <c r="D7" s="82">
        <v>30</v>
      </c>
      <c r="E7" s="82"/>
      <c r="F7" s="86" t="s">
        <v>1754</v>
      </c>
      <c r="G7" s="14" t="s">
        <v>1755</v>
      </c>
    </row>
    <row r="8" spans="1:7">
      <c r="A8" s="11">
        <f t="shared" si="0"/>
        <v>3</v>
      </c>
      <c r="B8" s="14" t="s">
        <v>1756</v>
      </c>
      <c r="C8" s="82" t="s">
        <v>647</v>
      </c>
      <c r="D8" s="82">
        <v>70</v>
      </c>
      <c r="E8" s="82"/>
      <c r="F8" s="86" t="s">
        <v>1757</v>
      </c>
      <c r="G8" s="14" t="s">
        <v>1758</v>
      </c>
    </row>
    <row r="9" spans="1:7">
      <c r="A9" s="11">
        <f t="shared" si="0"/>
        <v>4</v>
      </c>
      <c r="B9" s="14" t="s">
        <v>1759</v>
      </c>
      <c r="C9" s="82" t="s">
        <v>647</v>
      </c>
      <c r="D9" s="82">
        <v>70</v>
      </c>
      <c r="E9" s="82"/>
      <c r="F9" s="14" t="s">
        <v>1760</v>
      </c>
      <c r="G9" s="14" t="s">
        <v>1761</v>
      </c>
    </row>
    <row r="10" spans="1:7">
      <c r="A10" s="11">
        <f t="shared" si="0"/>
        <v>5</v>
      </c>
      <c r="B10" s="14" t="s">
        <v>1762</v>
      </c>
      <c r="C10" s="82" t="s">
        <v>647</v>
      </c>
      <c r="D10" s="82">
        <v>30</v>
      </c>
      <c r="E10" s="82"/>
      <c r="F10" s="84" t="s">
        <v>1763</v>
      </c>
      <c r="G10" s="14" t="s">
        <v>1764</v>
      </c>
    </row>
    <row r="11" spans="1:7">
      <c r="A11" s="11">
        <f t="shared" si="0"/>
        <v>6</v>
      </c>
      <c r="B11" s="14" t="s">
        <v>1765</v>
      </c>
      <c r="C11" s="82" t="s">
        <v>647</v>
      </c>
      <c r="D11" s="82">
        <v>70</v>
      </c>
      <c r="E11" s="82"/>
      <c r="F11" s="86" t="s">
        <v>1766</v>
      </c>
      <c r="G11" s="14" t="s">
        <v>1767</v>
      </c>
    </row>
    <row r="12" spans="1:7">
      <c r="A12" s="11">
        <f t="shared" si="0"/>
        <v>7</v>
      </c>
      <c r="B12" s="14" t="s">
        <v>1768</v>
      </c>
      <c r="C12" s="82" t="s">
        <v>647</v>
      </c>
      <c r="D12" s="82">
        <v>70</v>
      </c>
      <c r="E12" s="82"/>
      <c r="F12" s="86" t="s">
        <v>1769</v>
      </c>
      <c r="G12" s="14" t="s">
        <v>1770</v>
      </c>
    </row>
    <row r="13" spans="1:7" s="2" customFormat="1">
      <c r="A13" s="89"/>
      <c r="C13" s="24"/>
      <c r="D13" s="24"/>
      <c r="E13" s="24"/>
    </row>
    <row r="14" spans="1:7" s="2" customFormat="1">
      <c r="A14" s="89"/>
      <c r="C14" s="24"/>
      <c r="D14" s="24"/>
      <c r="E14" s="24"/>
    </row>
    <row r="15" spans="1:7" s="2" customFormat="1">
      <c r="A15" s="89"/>
      <c r="C15" s="24"/>
      <c r="D15" s="24"/>
      <c r="E15" s="24"/>
    </row>
    <row r="16" spans="1:7" s="2" customFormat="1">
      <c r="A16" s="89"/>
      <c r="C16" s="24"/>
      <c r="D16" s="24"/>
      <c r="E16" s="24"/>
    </row>
    <row r="17" spans="1:5" s="2" customFormat="1">
      <c r="A17" s="89"/>
      <c r="C17" s="24"/>
      <c r="D17" s="24"/>
      <c r="E17" s="24"/>
    </row>
    <row r="18" spans="1:5" s="2" customFormat="1">
      <c r="A18" s="89"/>
      <c r="C18" s="24"/>
      <c r="D18" s="24"/>
      <c r="E18" s="24"/>
    </row>
    <row r="19" spans="1:5" s="2" customFormat="1">
      <c r="A19" s="89"/>
      <c r="C19" s="24"/>
      <c r="D19" s="24"/>
      <c r="E19" s="24"/>
    </row>
    <row r="20" spans="1:5" s="2" customFormat="1">
      <c r="A20" s="89"/>
      <c r="C20" s="24"/>
      <c r="D20" s="24"/>
      <c r="E20" s="24"/>
    </row>
    <row r="21" spans="1:5" s="2" customFormat="1">
      <c r="A21" s="89"/>
      <c r="C21" s="24"/>
      <c r="D21" s="24"/>
      <c r="E21" s="24"/>
    </row>
    <row r="22" spans="1:5" s="2" customFormat="1">
      <c r="A22" s="89"/>
      <c r="C22" s="24"/>
      <c r="D22" s="24"/>
      <c r="E22" s="24"/>
    </row>
    <row r="23" spans="1:5" s="2" customFormat="1">
      <c r="A23" s="89"/>
      <c r="C23" s="24"/>
      <c r="D23" s="24"/>
      <c r="E23" s="24"/>
    </row>
    <row r="24" spans="1:5" s="2" customFormat="1">
      <c r="A24" s="89"/>
      <c r="C24" s="24"/>
      <c r="D24" s="24"/>
      <c r="E24" s="24"/>
    </row>
    <row r="25" spans="1:5" s="2" customFormat="1">
      <c r="A25" s="89"/>
      <c r="C25" s="24"/>
      <c r="D25" s="24"/>
      <c r="E25" s="24"/>
    </row>
    <row r="26" spans="1:5" s="2" customFormat="1">
      <c r="A26" s="89"/>
      <c r="C26" s="24"/>
      <c r="D26" s="24"/>
      <c r="E26" s="24"/>
    </row>
    <row r="27" spans="1:5" s="2" customFormat="1">
      <c r="A27" s="89"/>
      <c r="C27" s="24"/>
      <c r="D27" s="24"/>
      <c r="E27" s="24"/>
    </row>
    <row r="28" spans="1:5" s="2" customFormat="1">
      <c r="A28" s="89"/>
      <c r="C28" s="24"/>
      <c r="D28" s="24"/>
      <c r="E28" s="24"/>
    </row>
    <row r="29" spans="1:5" s="2" customFormat="1">
      <c r="A29" s="89"/>
      <c r="C29" s="24"/>
      <c r="D29" s="24"/>
      <c r="E29" s="24"/>
    </row>
    <row r="30" spans="1:5" s="2" customFormat="1">
      <c r="A30" s="89"/>
      <c r="C30" s="24"/>
      <c r="D30" s="24"/>
      <c r="E30" s="24"/>
    </row>
    <row r="31" spans="1:5" s="2" customFormat="1">
      <c r="A31" s="89"/>
      <c r="C31" s="24"/>
      <c r="D31" s="24"/>
      <c r="E31" s="24"/>
    </row>
    <row r="32" spans="1:5"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row r="65" spans="1:5" s="2" customFormat="1">
      <c r="A65" s="89"/>
      <c r="C65" s="15"/>
      <c r="D65" s="15"/>
      <c r="E65" s="15"/>
    </row>
  </sheetData>
  <phoneticPr fontId="0" type="noConversion"/>
  <hyperlinks>
    <hyperlink ref="G2" location="'version-history'!A1" display="&lt;&lt; main" xr:uid="{00000000-0004-0000-2E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G36"/>
  <sheetViews>
    <sheetView topLeftCell="A20" workbookViewId="0">
      <selection activeCell="F29" sqref="F29"/>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5.140625" style="15" customWidth="1"/>
    <col min="6" max="7" width="34.140625" style="15" customWidth="1"/>
    <col min="8" max="16384" width="29.140625" style="15"/>
  </cols>
  <sheetData>
    <row r="1" spans="1:7" s="3" customFormat="1">
      <c r="A1" s="17">
        <f>Main!A6</f>
        <v>1</v>
      </c>
      <c r="B1" s="17" t="str">
        <f>Main!B6</f>
        <v>Company Profile</v>
      </c>
      <c r="C1" s="17"/>
      <c r="E1" s="19"/>
      <c r="G1" s="18" t="str">
        <f>CONCATENATE("File Name : ", Main!D6)</f>
        <v>File Name : company.csv</v>
      </c>
    </row>
    <row r="2" spans="1:7">
      <c r="B2" s="17" t="str">
        <f>Main!C6</f>
        <v>ข้อมูลพื้นฐานของบริษัท</v>
      </c>
      <c r="E2" s="20"/>
      <c r="G2" s="9" t="s">
        <v>619</v>
      </c>
    </row>
    <row r="3" spans="1:7">
      <c r="B3" 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649</v>
      </c>
      <c r="C6" s="82" t="s">
        <v>650</v>
      </c>
      <c r="D6" s="82" t="s">
        <v>651</v>
      </c>
      <c r="E6" s="82">
        <v>1</v>
      </c>
      <c r="F6" s="86" t="s">
        <v>652</v>
      </c>
      <c r="G6" s="14" t="s">
        <v>653</v>
      </c>
    </row>
    <row r="7" spans="1:7">
      <c r="A7" s="11">
        <f>A6+1</f>
        <v>2</v>
      </c>
      <c r="B7" s="14" t="s">
        <v>654</v>
      </c>
      <c r="C7" s="82" t="s">
        <v>647</v>
      </c>
      <c r="D7" s="82">
        <v>255</v>
      </c>
      <c r="E7" s="82"/>
      <c r="F7" s="86" t="s">
        <v>655</v>
      </c>
      <c r="G7" s="14" t="s">
        <v>656</v>
      </c>
    </row>
    <row r="8" spans="1:7">
      <c r="A8" s="11">
        <f t="shared" ref="A8:A15" si="0">A7+1</f>
        <v>3</v>
      </c>
      <c r="B8" s="14" t="s">
        <v>657</v>
      </c>
      <c r="C8" s="82" t="s">
        <v>647</v>
      </c>
      <c r="D8" s="82">
        <v>255</v>
      </c>
      <c r="E8" s="14"/>
      <c r="F8" s="86" t="s">
        <v>658</v>
      </c>
      <c r="G8" s="14" t="s">
        <v>659</v>
      </c>
    </row>
    <row r="9" spans="1:7">
      <c r="A9" s="11">
        <f t="shared" si="0"/>
        <v>4</v>
      </c>
      <c r="B9" s="14" t="s">
        <v>660</v>
      </c>
      <c r="C9" s="82" t="s">
        <v>647</v>
      </c>
      <c r="D9" s="82">
        <v>255</v>
      </c>
      <c r="E9" s="82"/>
      <c r="F9" s="86" t="s">
        <v>661</v>
      </c>
      <c r="G9" s="14" t="s">
        <v>662</v>
      </c>
    </row>
    <row r="10" spans="1:7">
      <c r="A10" s="11">
        <f t="shared" si="0"/>
        <v>5</v>
      </c>
      <c r="B10" s="14" t="s">
        <v>663</v>
      </c>
      <c r="C10" s="82" t="s">
        <v>647</v>
      </c>
      <c r="D10" s="82">
        <v>255</v>
      </c>
      <c r="E10" s="82"/>
      <c r="F10" s="86" t="s">
        <v>664</v>
      </c>
      <c r="G10" s="14" t="s">
        <v>665</v>
      </c>
    </row>
    <row r="11" spans="1:7">
      <c r="A11" s="11">
        <f t="shared" si="0"/>
        <v>6</v>
      </c>
      <c r="B11" s="14" t="s">
        <v>666</v>
      </c>
      <c r="C11" s="82" t="s">
        <v>647</v>
      </c>
      <c r="D11" s="82">
        <v>5</v>
      </c>
      <c r="E11" s="82"/>
      <c r="F11" s="86" t="s">
        <v>667</v>
      </c>
      <c r="G11" s="14" t="s">
        <v>668</v>
      </c>
    </row>
    <row r="12" spans="1:7">
      <c r="A12" s="11">
        <f t="shared" si="0"/>
        <v>7</v>
      </c>
      <c r="B12" s="14" t="s">
        <v>669</v>
      </c>
      <c r="C12" s="82" t="s">
        <v>647</v>
      </c>
      <c r="D12" s="82">
        <v>120</v>
      </c>
      <c r="E12" s="82"/>
      <c r="F12" s="86" t="s">
        <v>670</v>
      </c>
      <c r="G12" s="14" t="s">
        <v>671</v>
      </c>
    </row>
    <row r="13" spans="1:7">
      <c r="A13" s="11">
        <f t="shared" si="0"/>
        <v>8</v>
      </c>
      <c r="B13" s="14" t="s">
        <v>672</v>
      </c>
      <c r="C13" s="82" t="s">
        <v>647</v>
      </c>
      <c r="D13" s="82">
        <v>120</v>
      </c>
      <c r="E13" s="82"/>
      <c r="F13" s="86" t="s">
        <v>673</v>
      </c>
      <c r="G13" s="14" t="s">
        <v>674</v>
      </c>
    </row>
    <row r="14" spans="1:7" ht="24.95">
      <c r="A14" s="11">
        <f>A13+1</f>
        <v>9</v>
      </c>
      <c r="B14" s="14" t="s">
        <v>675</v>
      </c>
      <c r="C14" s="82" t="s">
        <v>647</v>
      </c>
      <c r="D14" s="82">
        <v>255</v>
      </c>
      <c r="E14" s="82"/>
      <c r="F14" s="14" t="s">
        <v>676</v>
      </c>
      <c r="G14" s="14" t="s">
        <v>677</v>
      </c>
    </row>
    <row r="15" spans="1:7">
      <c r="A15" s="11">
        <f t="shared" si="0"/>
        <v>10</v>
      </c>
      <c r="B15" s="14" t="s">
        <v>678</v>
      </c>
      <c r="C15" s="82" t="s">
        <v>647</v>
      </c>
      <c r="D15" s="82">
        <v>10</v>
      </c>
      <c r="E15" s="82"/>
      <c r="F15" s="86" t="s">
        <v>679</v>
      </c>
      <c r="G15" s="14" t="s">
        <v>680</v>
      </c>
    </row>
    <row r="16" spans="1:7" ht="75">
      <c r="A16" s="11">
        <f>A15+1</f>
        <v>11</v>
      </c>
      <c r="B16" s="14" t="s">
        <v>681</v>
      </c>
      <c r="C16" s="82" t="s">
        <v>647</v>
      </c>
      <c r="D16" s="82">
        <v>1</v>
      </c>
      <c r="E16" s="14"/>
      <c r="F16" s="14" t="s">
        <v>682</v>
      </c>
      <c r="G16" s="14" t="s">
        <v>683</v>
      </c>
    </row>
    <row r="17" spans="1:7" ht="24.95">
      <c r="A17" s="11">
        <f>A16+1</f>
        <v>12</v>
      </c>
      <c r="B17" s="14" t="s">
        <v>684</v>
      </c>
      <c r="C17" s="82" t="s">
        <v>647</v>
      </c>
      <c r="D17" s="82">
        <v>50</v>
      </c>
      <c r="E17" s="82"/>
      <c r="F17" s="86" t="s">
        <v>685</v>
      </c>
      <c r="G17" s="14" t="s">
        <v>686</v>
      </c>
    </row>
    <row r="18" spans="1:7" ht="37.5">
      <c r="A18" s="11">
        <f t="shared" ref="A18:A25" si="1">A17+1</f>
        <v>13</v>
      </c>
      <c r="B18" s="14" t="s">
        <v>687</v>
      </c>
      <c r="C18" s="82" t="s">
        <v>647</v>
      </c>
      <c r="D18" s="82">
        <v>50</v>
      </c>
      <c r="E18" s="82"/>
      <c r="F18" s="86" t="s">
        <v>688</v>
      </c>
      <c r="G18" s="14" t="s">
        <v>689</v>
      </c>
    </row>
    <row r="19" spans="1:7" ht="37.5">
      <c r="A19" s="11">
        <f t="shared" si="1"/>
        <v>14</v>
      </c>
      <c r="B19" s="14" t="s">
        <v>690</v>
      </c>
      <c r="C19" s="82" t="s">
        <v>647</v>
      </c>
      <c r="D19" s="82">
        <v>50</v>
      </c>
      <c r="E19" s="82"/>
      <c r="F19" s="86" t="s">
        <v>691</v>
      </c>
      <c r="G19" s="14" t="s">
        <v>692</v>
      </c>
    </row>
    <row r="20" spans="1:7" ht="37.5">
      <c r="A20" s="11">
        <f t="shared" si="1"/>
        <v>15</v>
      </c>
      <c r="B20" s="14" t="s">
        <v>693</v>
      </c>
      <c r="C20" s="82" t="s">
        <v>647</v>
      </c>
      <c r="D20" s="82">
        <v>50</v>
      </c>
      <c r="E20" s="82"/>
      <c r="F20" s="86" t="s">
        <v>694</v>
      </c>
      <c r="G20" s="14" t="s">
        <v>695</v>
      </c>
    </row>
    <row r="21" spans="1:7" ht="24.95">
      <c r="A21" s="11">
        <f t="shared" si="1"/>
        <v>16</v>
      </c>
      <c r="B21" s="14" t="s">
        <v>696</v>
      </c>
      <c r="C21" s="82" t="s">
        <v>647</v>
      </c>
      <c r="D21" s="82">
        <v>15</v>
      </c>
      <c r="E21" s="82"/>
      <c r="F21" s="14" t="s">
        <v>697</v>
      </c>
      <c r="G21" s="14" t="s">
        <v>698</v>
      </c>
    </row>
    <row r="22" spans="1:7" ht="150">
      <c r="A22" s="11">
        <f t="shared" si="1"/>
        <v>17</v>
      </c>
      <c r="B22" s="14" t="s">
        <v>699</v>
      </c>
      <c r="C22" s="82" t="s">
        <v>647</v>
      </c>
      <c r="D22" s="82">
        <v>1</v>
      </c>
      <c r="E22" s="82"/>
      <c r="F22" s="14" t="s">
        <v>700</v>
      </c>
      <c r="G22" s="14" t="s">
        <v>701</v>
      </c>
    </row>
    <row r="23" spans="1:7" ht="24.95">
      <c r="A23" s="11">
        <f t="shared" si="1"/>
        <v>18</v>
      </c>
      <c r="B23" s="14" t="s">
        <v>702</v>
      </c>
      <c r="C23" s="82" t="s">
        <v>647</v>
      </c>
      <c r="D23" s="82">
        <v>255</v>
      </c>
      <c r="E23" s="82"/>
      <c r="F23" s="14" t="s">
        <v>703</v>
      </c>
      <c r="G23" s="14" t="s">
        <v>704</v>
      </c>
    </row>
    <row r="24" spans="1:7" ht="24.95">
      <c r="A24" s="11">
        <f t="shared" si="1"/>
        <v>19</v>
      </c>
      <c r="B24" s="14" t="s">
        <v>705</v>
      </c>
      <c r="C24" s="82" t="s">
        <v>647</v>
      </c>
      <c r="D24" s="82">
        <v>255</v>
      </c>
      <c r="E24" s="82"/>
      <c r="F24" s="14" t="s">
        <v>706</v>
      </c>
      <c r="G24" s="14" t="s">
        <v>707</v>
      </c>
    </row>
    <row r="25" spans="1:7">
      <c r="A25" s="11">
        <f t="shared" si="1"/>
        <v>20</v>
      </c>
      <c r="B25" s="14" t="s">
        <v>708</v>
      </c>
      <c r="C25" s="82" t="s">
        <v>709</v>
      </c>
      <c r="D25" s="82" t="s">
        <v>710</v>
      </c>
      <c r="E25" s="82"/>
      <c r="F25" s="14" t="s">
        <v>711</v>
      </c>
      <c r="G25" s="14" t="s">
        <v>712</v>
      </c>
    </row>
    <row r="26" spans="1:7" s="2" customFormat="1">
      <c r="A26" s="16"/>
      <c r="B26" s="15"/>
      <c r="C26" s="15"/>
      <c r="D26" s="15"/>
      <c r="E26" s="20"/>
      <c r="F26" s="15"/>
    </row>
    <row r="27" spans="1:7" s="2" customFormat="1">
      <c r="A27" s="16"/>
      <c r="B27" s="15"/>
      <c r="C27" s="15"/>
      <c r="D27" s="15"/>
      <c r="E27" s="20"/>
      <c r="F27" s="126"/>
      <c r="G27" s="15"/>
    </row>
    <row r="28" spans="1:7" s="2" customFormat="1">
      <c r="A28" s="101" t="s">
        <v>713</v>
      </c>
      <c r="B28" s="24"/>
      <c r="E28" s="24"/>
    </row>
    <row r="29" spans="1:7">
      <c r="A29" s="89"/>
      <c r="B29" s="89" t="s">
        <v>714</v>
      </c>
      <c r="C29" s="2"/>
      <c r="D29" s="2"/>
      <c r="E29" s="24"/>
      <c r="F29" s="2"/>
    </row>
    <row r="30" spans="1:7">
      <c r="A30" s="89"/>
      <c r="B30" s="119" t="s">
        <v>715</v>
      </c>
      <c r="C30" s="2"/>
      <c r="D30" s="2"/>
      <c r="E30" s="24"/>
      <c r="F30" s="2"/>
    </row>
    <row r="31" spans="1:7">
      <c r="B31" s="120" t="s">
        <v>716</v>
      </c>
    </row>
    <row r="32" spans="1:7">
      <c r="B32" s="127" t="s">
        <v>717</v>
      </c>
      <c r="C32" s="89"/>
    </row>
    <row r="33" spans="2:7">
      <c r="B33" s="127" t="s">
        <v>718</v>
      </c>
      <c r="C33" s="89"/>
    </row>
    <row r="35" spans="2:7" ht="24.75" customHeight="1">
      <c r="B35" s="259" t="s">
        <v>719</v>
      </c>
      <c r="C35" s="259"/>
      <c r="D35" s="259"/>
      <c r="E35" s="259"/>
      <c r="F35" s="259"/>
      <c r="G35" s="259"/>
    </row>
    <row r="36" spans="2:7" ht="25.5" customHeight="1">
      <c r="B36" s="259" t="s">
        <v>720</v>
      </c>
      <c r="C36" s="259"/>
      <c r="D36" s="259"/>
      <c r="E36" s="259"/>
      <c r="F36" s="259"/>
      <c r="G36" s="259"/>
    </row>
  </sheetData>
  <mergeCells count="2">
    <mergeCell ref="B35:G35"/>
    <mergeCell ref="B36:G36"/>
  </mergeCells>
  <phoneticPr fontId="0" type="noConversion"/>
  <hyperlinks>
    <hyperlink ref="G2" location="'version-history'!A1" display="&lt;&lt; main" xr:uid="{00000000-0004-0000-0300-000000000000}"/>
  </hyperlinks>
  <pageMargins left="0.4" right="0.25" top="0.35" bottom="0.5" header="0.35" footer="0.5"/>
  <pageSetup paperSize="9" orientation="portrait" r:id="rId1"/>
  <headerFooter alignWithMargins="0">
    <oddFooter>&amp;L&amp;"Angsana New,Regular"&amp;12&amp;F &amp;D&amp;R&amp;"Angsana New,Regular"&amp;12&amp;P/&amp;N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6"/>
  <dimension ref="A1:G63"/>
  <sheetViews>
    <sheetView workbookViewId="0">
      <selection activeCell="F15" sqref="F15"/>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Main!A56</f>
        <v>46</v>
      </c>
      <c r="B1" s="17" t="str">
        <f>Main!B56</f>
        <v>Trading Date Information</v>
      </c>
      <c r="C1" s="17"/>
      <c r="E1" s="19"/>
      <c r="G1" s="18" t="str">
        <f>CONCATENATE("File Name : ", Main!D56)</f>
        <v>File Name : m_calen.csv</v>
      </c>
    </row>
    <row r="2" spans="1:7">
      <c r="B2" s="17" t="str">
        <f>Main!C56</f>
        <v>ข้อมูลปฏิทินวันที่ทำการ</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ht="24.95">
      <c r="A6" s="11">
        <v>1</v>
      </c>
      <c r="B6" s="14" t="s">
        <v>1771</v>
      </c>
      <c r="C6" s="82" t="s">
        <v>709</v>
      </c>
      <c r="D6" s="82" t="s">
        <v>710</v>
      </c>
      <c r="E6" s="82">
        <v>1</v>
      </c>
      <c r="F6" s="84" t="s">
        <v>1772</v>
      </c>
      <c r="G6" s="14" t="s">
        <v>1773</v>
      </c>
    </row>
    <row r="7" spans="1:7" ht="24.95">
      <c r="A7" s="11">
        <f>A6+1</f>
        <v>2</v>
      </c>
      <c r="B7" s="14" t="s">
        <v>1774</v>
      </c>
      <c r="C7" s="82" t="s">
        <v>647</v>
      </c>
      <c r="D7" s="82">
        <v>1</v>
      </c>
      <c r="E7" s="82"/>
      <c r="F7" s="157" t="s">
        <v>1775</v>
      </c>
      <c r="G7" s="154" t="s">
        <v>1776</v>
      </c>
    </row>
    <row r="8" spans="1:7" ht="24.95">
      <c r="A8" s="11">
        <f>A7+1</f>
        <v>3</v>
      </c>
      <c r="B8" s="14" t="s">
        <v>1777</v>
      </c>
      <c r="C8" s="82" t="s">
        <v>647</v>
      </c>
      <c r="D8" s="82">
        <v>1</v>
      </c>
      <c r="E8" s="82"/>
      <c r="F8" s="157" t="s">
        <v>1778</v>
      </c>
      <c r="G8" s="154" t="s">
        <v>1779</v>
      </c>
    </row>
    <row r="9" spans="1:7" ht="24.95">
      <c r="A9" s="11">
        <f>A8+1</f>
        <v>4</v>
      </c>
      <c r="B9" s="14" t="s">
        <v>1780</v>
      </c>
      <c r="C9" s="82" t="s">
        <v>647</v>
      </c>
      <c r="D9" s="82">
        <v>1</v>
      </c>
      <c r="E9" s="82"/>
      <c r="F9" s="154" t="s">
        <v>1781</v>
      </c>
      <c r="G9" s="154" t="s">
        <v>1782</v>
      </c>
    </row>
    <row r="10" spans="1:7" ht="24.95">
      <c r="A10" s="11">
        <f>A9+1</f>
        <v>5</v>
      </c>
      <c r="B10" s="14" t="s">
        <v>1783</v>
      </c>
      <c r="C10" s="82" t="s">
        <v>647</v>
      </c>
      <c r="D10" s="82">
        <v>1</v>
      </c>
      <c r="E10" s="82"/>
      <c r="F10" s="156" t="s">
        <v>1784</v>
      </c>
      <c r="G10" s="154" t="s">
        <v>1785</v>
      </c>
    </row>
    <row r="11" spans="1:7" s="2" customFormat="1"/>
    <row r="12" spans="1:7" s="2" customFormat="1"/>
    <row r="13" spans="1:7" s="2" customFormat="1">
      <c r="A13" s="101" t="s">
        <v>1060</v>
      </c>
      <c r="C13" s="24"/>
      <c r="D13" s="24"/>
      <c r="E13" s="24"/>
    </row>
    <row r="14" spans="1:7" s="2" customFormat="1">
      <c r="A14" s="89"/>
      <c r="B14" s="2" t="s">
        <v>1786</v>
      </c>
      <c r="C14" s="24"/>
      <c r="D14" s="24"/>
      <c r="E14" s="24"/>
    </row>
    <row r="15" spans="1:7" s="2" customFormat="1">
      <c r="A15" s="89"/>
      <c r="B15" s="2" t="s">
        <v>1787</v>
      </c>
      <c r="C15" s="24"/>
      <c r="D15" s="24"/>
      <c r="E15" s="24"/>
    </row>
    <row r="16" spans="1:7" s="2" customFormat="1">
      <c r="A16" s="89"/>
      <c r="B16" s="2" t="s">
        <v>1788</v>
      </c>
      <c r="C16" s="24"/>
      <c r="D16" s="24"/>
      <c r="E16" s="24"/>
    </row>
    <row r="17" spans="1:5" s="2" customFormat="1">
      <c r="A17" s="89"/>
      <c r="C17" s="24"/>
      <c r="D17" s="24"/>
      <c r="E17" s="24"/>
    </row>
    <row r="18" spans="1:5" s="2" customFormat="1">
      <c r="A18" s="89"/>
      <c r="C18" s="24"/>
      <c r="D18" s="24"/>
      <c r="E18" s="24"/>
    </row>
    <row r="19" spans="1:5" s="2" customFormat="1">
      <c r="A19" s="89"/>
      <c r="C19" s="24"/>
      <c r="D19" s="24"/>
      <c r="E19" s="24"/>
    </row>
    <row r="20" spans="1:5" s="2" customFormat="1">
      <c r="A20" s="89"/>
      <c r="C20" s="24"/>
      <c r="D20" s="24"/>
      <c r="E20" s="24"/>
    </row>
    <row r="21" spans="1:5" s="2" customFormat="1">
      <c r="A21" s="89"/>
      <c r="C21" s="24"/>
      <c r="D21" s="24"/>
      <c r="E21" s="24"/>
    </row>
    <row r="22" spans="1:5" s="2" customFormat="1">
      <c r="A22" s="89"/>
      <c r="C22" s="24"/>
      <c r="D22" s="24"/>
      <c r="E22" s="24"/>
    </row>
    <row r="23" spans="1:5" s="2" customFormat="1">
      <c r="A23" s="89"/>
      <c r="C23" s="24"/>
      <c r="D23" s="24"/>
      <c r="E23" s="24"/>
    </row>
    <row r="24" spans="1:5" s="2" customFormat="1">
      <c r="A24" s="89"/>
      <c r="C24" s="24"/>
      <c r="D24" s="24"/>
      <c r="E24" s="24"/>
    </row>
    <row r="25" spans="1:5" s="2" customFormat="1">
      <c r="A25" s="89"/>
      <c r="C25" s="24"/>
      <c r="D25" s="24"/>
      <c r="E25" s="24"/>
    </row>
    <row r="26" spans="1:5" s="2" customFormat="1">
      <c r="A26" s="89"/>
      <c r="C26" s="24"/>
      <c r="D26" s="24"/>
      <c r="E26" s="24"/>
    </row>
    <row r="27" spans="1:5" s="2" customFormat="1">
      <c r="A27" s="89"/>
      <c r="C27" s="24"/>
      <c r="D27" s="24"/>
      <c r="E27" s="24"/>
    </row>
    <row r="28" spans="1:5" s="2" customFormat="1">
      <c r="A28" s="89"/>
      <c r="C28" s="24"/>
      <c r="D28" s="24"/>
      <c r="E28" s="24"/>
    </row>
    <row r="29" spans="1:5" s="2" customFormat="1">
      <c r="A29" s="89"/>
      <c r="C29" s="24"/>
      <c r="D29" s="24"/>
      <c r="E29" s="24"/>
    </row>
    <row r="30" spans="1:5" s="2" customFormat="1">
      <c r="A30" s="89"/>
      <c r="C30" s="24"/>
      <c r="D30" s="24"/>
      <c r="E30" s="24"/>
    </row>
    <row r="31" spans="1:5" s="2" customFormat="1">
      <c r="A31" s="89"/>
      <c r="C31" s="24"/>
      <c r="D31" s="24"/>
      <c r="E31" s="24"/>
    </row>
    <row r="32" spans="1:5"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sheetData>
  <phoneticPr fontId="0" type="noConversion"/>
  <conditionalFormatting sqref="E10">
    <cfRule type="dataBar" priority="2">
      <dataBar>
        <cfvo type="min"/>
        <cfvo type="max"/>
        <color rgb="FF638EC6"/>
      </dataBar>
      <extLst>
        <ext xmlns:x14="http://schemas.microsoft.com/office/spreadsheetml/2009/9/main" uri="{B025F937-C7B1-47D3-B67F-A62EFF666E3E}">
          <x14:id>{4A957173-DB16-4B0C-8DE2-43AB4DC83464}</x14:id>
        </ext>
      </extLst>
    </cfRule>
  </conditionalFormatting>
  <hyperlinks>
    <hyperlink ref="G2" location="'version-history'!A1" display="&lt;&lt; main" xr:uid="{00000000-0004-0000-2F00-000000000000}"/>
  </hyperlinks>
  <pageMargins left="0.4" right="0.25" top="0.5" bottom="0.5" header="0.5" footer="0.5"/>
  <pageSetup paperSize="9" orientation="portrait" r:id="rId1"/>
  <headerFooter alignWithMargins="0">
    <oddFooter>&amp;L&amp;"Angsana New,Regular"&amp;12&amp;F &amp;D&amp;R&amp;"Angsana New,Regular"&amp;12&amp;P/&amp;N</oddFooter>
  </headerFooter>
  <extLst>
    <ext xmlns:x14="http://schemas.microsoft.com/office/spreadsheetml/2009/9/main" uri="{78C0D931-6437-407d-A8EE-F0AAD7539E65}">
      <x14:conditionalFormattings>
        <x14:conditionalFormatting xmlns:xm="http://schemas.microsoft.com/office/excel/2006/main">
          <x14:cfRule type="dataBar" id="{4A957173-DB16-4B0C-8DE2-43AB4DC83464}">
            <x14:dataBar minLength="0" maxLength="100" gradient="0">
              <x14:cfvo type="autoMin"/>
              <x14:cfvo type="autoMax"/>
              <x14:negativeFillColor rgb="FFFF0000"/>
              <x14:axisColor rgb="FF000000"/>
            </x14:dataBar>
          </x14:cfRule>
          <xm:sqref>E10</xm:sqref>
        </x14:conditionalFormatting>
      </x14:conditionalFormattings>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7"/>
  <dimension ref="A1:G62"/>
  <sheetViews>
    <sheetView workbookViewId="0">
      <selection activeCell="I8" sqref="I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Main!A57</f>
        <v>47</v>
      </c>
      <c r="B1" s="17" t="str">
        <f>Main!B57</f>
        <v>Master Information of Financial Advisor</v>
      </c>
      <c r="C1" s="17"/>
      <c r="E1" s="19"/>
      <c r="G1" s="18" t="str">
        <f>CONCATENATE("File Name : ", Main!D57)</f>
        <v>File Name : m_finadv.csv</v>
      </c>
    </row>
    <row r="2" spans="1:7">
      <c r="B2" s="17" t="str">
        <f>Main!C57</f>
        <v>รายละเอียดที่ปรึกษาทางการเงิน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1789</v>
      </c>
      <c r="C6" s="82" t="s">
        <v>650</v>
      </c>
      <c r="D6" s="82" t="s">
        <v>651</v>
      </c>
      <c r="E6" s="82">
        <v>1</v>
      </c>
      <c r="F6" s="84" t="s">
        <v>1790</v>
      </c>
      <c r="G6" s="14" t="s">
        <v>1791</v>
      </c>
    </row>
    <row r="7" spans="1:7" ht="24.95">
      <c r="A7" s="11">
        <f>A6+1</f>
        <v>2</v>
      </c>
      <c r="B7" s="14" t="s">
        <v>1792</v>
      </c>
      <c r="C7" s="82" t="s">
        <v>647</v>
      </c>
      <c r="D7" s="82">
        <v>255</v>
      </c>
      <c r="E7" s="82"/>
      <c r="F7" s="86" t="s">
        <v>1793</v>
      </c>
      <c r="G7" s="14" t="s">
        <v>1794</v>
      </c>
    </row>
    <row r="8" spans="1:7" ht="24.95">
      <c r="A8" s="11">
        <f>A7+1</f>
        <v>3</v>
      </c>
      <c r="B8" s="14" t="s">
        <v>1795</v>
      </c>
      <c r="C8" s="82" t="s">
        <v>647</v>
      </c>
      <c r="D8" s="82">
        <v>255</v>
      </c>
      <c r="E8" s="82"/>
      <c r="F8" s="14" t="s">
        <v>1796</v>
      </c>
      <c r="G8" s="14" t="s">
        <v>1797</v>
      </c>
    </row>
    <row r="9" spans="1:7" ht="24.95">
      <c r="A9" s="11">
        <f t="shared" ref="A9:A18" si="0">A8+1</f>
        <v>4</v>
      </c>
      <c r="B9" s="154" t="s">
        <v>1798</v>
      </c>
      <c r="C9" s="155" t="s">
        <v>647</v>
      </c>
      <c r="D9" s="82">
        <v>255</v>
      </c>
      <c r="E9" s="155"/>
      <c r="F9" s="156" t="s">
        <v>1799</v>
      </c>
      <c r="G9" s="154" t="s">
        <v>1800</v>
      </c>
    </row>
    <row r="10" spans="1:7" ht="24.95">
      <c r="A10" s="11">
        <f t="shared" si="0"/>
        <v>5</v>
      </c>
      <c r="B10" s="154" t="s">
        <v>1801</v>
      </c>
      <c r="C10" s="155" t="s">
        <v>647</v>
      </c>
      <c r="D10" s="82">
        <v>255</v>
      </c>
      <c r="E10" s="155"/>
      <c r="F10" s="157" t="s">
        <v>1802</v>
      </c>
      <c r="G10" s="154" t="s">
        <v>1803</v>
      </c>
    </row>
    <row r="11" spans="1:7">
      <c r="A11" s="11">
        <f t="shared" si="0"/>
        <v>6</v>
      </c>
      <c r="B11" s="154" t="s">
        <v>666</v>
      </c>
      <c r="C11" s="155" t="s">
        <v>647</v>
      </c>
      <c r="D11" s="155">
        <v>5</v>
      </c>
      <c r="E11" s="155"/>
      <c r="F11" s="157" t="s">
        <v>667</v>
      </c>
      <c r="G11" s="154" t="s">
        <v>668</v>
      </c>
    </row>
    <row r="12" spans="1:7">
      <c r="A12" s="11">
        <f t="shared" si="0"/>
        <v>7</v>
      </c>
      <c r="B12" s="154" t="s">
        <v>669</v>
      </c>
      <c r="C12" s="155" t="s">
        <v>647</v>
      </c>
      <c r="D12" s="82">
        <v>120</v>
      </c>
      <c r="E12" s="155"/>
      <c r="F12" s="157" t="s">
        <v>670</v>
      </c>
      <c r="G12" s="154" t="s">
        <v>671</v>
      </c>
    </row>
    <row r="13" spans="1:7">
      <c r="A13" s="11">
        <f t="shared" si="0"/>
        <v>8</v>
      </c>
      <c r="B13" s="154" t="s">
        <v>1804</v>
      </c>
      <c r="C13" s="155" t="s">
        <v>647</v>
      </c>
      <c r="D13" s="82">
        <v>120</v>
      </c>
      <c r="E13" s="155"/>
      <c r="F13" s="157" t="s">
        <v>673</v>
      </c>
      <c r="G13" s="154" t="s">
        <v>674</v>
      </c>
    </row>
    <row r="14" spans="1:7">
      <c r="A14" s="11">
        <f t="shared" si="0"/>
        <v>9</v>
      </c>
      <c r="B14" s="154" t="s">
        <v>1748</v>
      </c>
      <c r="C14" s="155" t="s">
        <v>647</v>
      </c>
      <c r="D14" s="82">
        <v>120</v>
      </c>
      <c r="E14" s="155"/>
      <c r="F14" s="157" t="s">
        <v>1748</v>
      </c>
      <c r="G14" s="154" t="s">
        <v>1748</v>
      </c>
    </row>
    <row r="15" spans="1:7">
      <c r="A15" s="11">
        <f t="shared" si="0"/>
        <v>10</v>
      </c>
      <c r="B15" s="154" t="s">
        <v>675</v>
      </c>
      <c r="C15" s="155" t="s">
        <v>647</v>
      </c>
      <c r="D15" s="82">
        <v>255</v>
      </c>
      <c r="E15" s="155"/>
      <c r="F15" s="157" t="s">
        <v>1805</v>
      </c>
      <c r="G15" s="154" t="s">
        <v>675</v>
      </c>
    </row>
    <row r="16" spans="1:7" ht="150">
      <c r="A16" s="11">
        <f t="shared" si="0"/>
        <v>11</v>
      </c>
      <c r="B16" s="154" t="s">
        <v>1806</v>
      </c>
      <c r="C16" s="82" t="s">
        <v>650</v>
      </c>
      <c r="D16" s="82" t="s">
        <v>651</v>
      </c>
      <c r="E16" s="82"/>
      <c r="F16" s="86" t="s">
        <v>1807</v>
      </c>
      <c r="G16" s="14" t="s">
        <v>1808</v>
      </c>
    </row>
    <row r="17" spans="1:7" ht="62.45">
      <c r="A17" s="11">
        <f t="shared" si="0"/>
        <v>12</v>
      </c>
      <c r="B17" s="14" t="s">
        <v>1809</v>
      </c>
      <c r="C17" s="82" t="s">
        <v>647</v>
      </c>
      <c r="D17" s="82">
        <v>1</v>
      </c>
      <c r="E17" s="82"/>
      <c r="F17" s="86" t="s">
        <v>1810</v>
      </c>
      <c r="G17" s="14" t="s">
        <v>1811</v>
      </c>
    </row>
    <row r="18" spans="1:7">
      <c r="A18" s="11">
        <f t="shared" si="0"/>
        <v>13</v>
      </c>
      <c r="B18" s="14" t="s">
        <v>1539</v>
      </c>
      <c r="C18" s="82" t="s">
        <v>709</v>
      </c>
      <c r="D18" s="82" t="s">
        <v>1812</v>
      </c>
      <c r="E18" s="82"/>
      <c r="F18" s="86" t="s">
        <v>1813</v>
      </c>
      <c r="G18" s="14" t="s">
        <v>1814</v>
      </c>
    </row>
    <row r="19" spans="1:7" s="2" customFormat="1">
      <c r="A19" s="89"/>
      <c r="C19" s="24"/>
      <c r="D19" s="24"/>
      <c r="E19" s="24"/>
    </row>
    <row r="20" spans="1:7" s="2" customFormat="1">
      <c r="A20" s="89"/>
      <c r="C20" s="24"/>
      <c r="D20" s="24"/>
      <c r="E20" s="24"/>
    </row>
    <row r="21" spans="1:7" s="2" customFormat="1">
      <c r="A21" s="89"/>
      <c r="C21" s="24"/>
      <c r="D21" s="24"/>
      <c r="E21" s="24"/>
    </row>
    <row r="22" spans="1:7" s="2" customFormat="1">
      <c r="A22" s="89"/>
      <c r="C22" s="24"/>
      <c r="D22" s="24"/>
      <c r="E22" s="24"/>
    </row>
    <row r="23" spans="1:7" s="2" customFormat="1">
      <c r="A23" s="89"/>
      <c r="C23" s="24"/>
      <c r="D23" s="24"/>
      <c r="E23" s="24"/>
    </row>
    <row r="24" spans="1:7" s="2" customFormat="1">
      <c r="A24" s="89"/>
      <c r="C24" s="24"/>
      <c r="D24" s="24"/>
      <c r="E24" s="24"/>
    </row>
    <row r="25" spans="1:7" s="2" customFormat="1">
      <c r="A25" s="89"/>
      <c r="C25" s="24"/>
      <c r="D25" s="24"/>
      <c r="E25" s="24"/>
    </row>
    <row r="26" spans="1:7" s="2" customFormat="1">
      <c r="A26" s="89"/>
      <c r="C26" s="24"/>
      <c r="D26" s="24"/>
      <c r="E26" s="24"/>
    </row>
    <row r="27" spans="1:7" s="2" customFormat="1">
      <c r="A27" s="89"/>
      <c r="C27" s="24"/>
      <c r="D27" s="24"/>
      <c r="E27" s="24"/>
    </row>
    <row r="28" spans="1:7" s="2" customFormat="1">
      <c r="A28" s="89"/>
      <c r="C28" s="24"/>
      <c r="D28" s="24"/>
      <c r="E28" s="24"/>
    </row>
    <row r="29" spans="1:7" s="2" customFormat="1">
      <c r="A29" s="89"/>
      <c r="C29" s="24"/>
      <c r="D29" s="24"/>
      <c r="E29" s="24"/>
    </row>
    <row r="30" spans="1:7" s="2" customFormat="1">
      <c r="A30" s="89"/>
      <c r="C30" s="24"/>
      <c r="D30" s="24"/>
      <c r="E30" s="24"/>
    </row>
    <row r="31" spans="1:7" s="2" customFormat="1">
      <c r="A31" s="89"/>
      <c r="C31" s="24"/>
      <c r="D31" s="24"/>
      <c r="E31" s="24"/>
    </row>
    <row r="32" spans="1:7" s="2" customFormat="1">
      <c r="A32" s="89"/>
      <c r="C32" s="24"/>
      <c r="D32" s="24"/>
      <c r="E32" s="24"/>
    </row>
    <row r="33" spans="1:5" s="2" customFormat="1">
      <c r="A33" s="89"/>
      <c r="C33" s="15"/>
      <c r="D33" s="15"/>
      <c r="E33" s="20"/>
    </row>
    <row r="34" spans="1:5" s="2" customFormat="1">
      <c r="A34" s="89"/>
      <c r="E34" s="24"/>
    </row>
    <row r="35" spans="1:5" s="2" customFormat="1">
      <c r="A35" s="89"/>
      <c r="E35" s="24"/>
    </row>
    <row r="36" spans="1:5" s="2" customFormat="1">
      <c r="A36" s="89"/>
      <c r="E36" s="24"/>
    </row>
    <row r="37" spans="1:5" s="2" customFormat="1">
      <c r="A37" s="89"/>
      <c r="C37" s="15"/>
      <c r="D37" s="15"/>
      <c r="E37" s="15"/>
    </row>
    <row r="38" spans="1:5" s="2" customFormat="1">
      <c r="A38" s="89"/>
      <c r="C38" s="89"/>
      <c r="D38" s="15"/>
      <c r="E38" s="15"/>
    </row>
    <row r="39" spans="1:5" s="2" customFormat="1">
      <c r="A39" s="89"/>
      <c r="C39" s="89"/>
      <c r="D39" s="15"/>
      <c r="E39" s="15"/>
    </row>
    <row r="40" spans="1:5" s="2" customFormat="1">
      <c r="A40" s="89"/>
      <c r="C40" s="15"/>
      <c r="D40" s="15"/>
      <c r="E40" s="15"/>
    </row>
    <row r="41" spans="1:5" s="2" customFormat="1">
      <c r="A41" s="89"/>
      <c r="C41" s="121"/>
      <c r="D41" s="121"/>
      <c r="E41" s="121"/>
    </row>
    <row r="42" spans="1:5" s="2" customFormat="1">
      <c r="A42" s="89"/>
      <c r="C42" s="121"/>
      <c r="D42" s="121"/>
      <c r="E42" s="121"/>
    </row>
    <row r="43" spans="1:5" s="2" customFormat="1">
      <c r="A43" s="89"/>
      <c r="C43" s="15"/>
      <c r="D43" s="15"/>
      <c r="E43" s="15"/>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sheetData>
  <phoneticPr fontId="0" type="noConversion"/>
  <hyperlinks>
    <hyperlink ref="G2" location="'version-history'!A1" display="&lt;&lt; main" xr:uid="{00000000-0004-0000-30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38"/>
  <dimension ref="A1:G64"/>
  <sheetViews>
    <sheetView workbookViewId="0">
      <selection activeCell="H15" sqref="H15"/>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Main!A58</f>
        <v>48</v>
      </c>
      <c r="B1" s="17" t="str">
        <f>Main!B58</f>
        <v>Master Information of Participant</v>
      </c>
      <c r="C1" s="17"/>
      <c r="E1" s="19"/>
      <c r="G1" s="18" t="str">
        <f>CONCATENATE("File Name : ", Main!D58)</f>
        <v>File Name : m_parti.csv</v>
      </c>
    </row>
    <row r="2" spans="1:7">
      <c r="B2" s="17" t="str">
        <f>Main!C58</f>
        <v>รายละเอียด Participants</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1815</v>
      </c>
      <c r="C6" s="82" t="s">
        <v>650</v>
      </c>
      <c r="D6" s="82" t="s">
        <v>651</v>
      </c>
      <c r="E6" s="82"/>
      <c r="F6" s="84" t="s">
        <v>1816</v>
      </c>
      <c r="G6" s="14" t="s">
        <v>1817</v>
      </c>
    </row>
    <row r="7" spans="1:7">
      <c r="A7" s="11">
        <f t="shared" ref="A7:A20" si="0">A6+1</f>
        <v>2</v>
      </c>
      <c r="B7" s="14" t="s">
        <v>1533</v>
      </c>
      <c r="C7" s="82" t="s">
        <v>650</v>
      </c>
      <c r="D7" s="82" t="s">
        <v>651</v>
      </c>
      <c r="E7" s="82">
        <v>1</v>
      </c>
      <c r="F7" s="84" t="s">
        <v>1534</v>
      </c>
      <c r="G7" s="14" t="s">
        <v>1535</v>
      </c>
    </row>
    <row r="8" spans="1:7" ht="24.95">
      <c r="A8" s="11">
        <f t="shared" si="0"/>
        <v>3</v>
      </c>
      <c r="B8" s="14" t="s">
        <v>1536</v>
      </c>
      <c r="C8" s="82" t="s">
        <v>647</v>
      </c>
      <c r="D8" s="82">
        <v>1</v>
      </c>
      <c r="E8" s="82">
        <v>2</v>
      </c>
      <c r="F8" s="86" t="s">
        <v>1537</v>
      </c>
      <c r="G8" s="14" t="s">
        <v>1818</v>
      </c>
    </row>
    <row r="9" spans="1:7">
      <c r="A9" s="11">
        <f>A8+1</f>
        <v>4</v>
      </c>
      <c r="B9" s="14" t="s">
        <v>1539</v>
      </c>
      <c r="C9" s="82" t="s">
        <v>709</v>
      </c>
      <c r="D9" s="82" t="s">
        <v>1812</v>
      </c>
      <c r="E9" s="82">
        <v>3</v>
      </c>
      <c r="F9" s="86" t="s">
        <v>1813</v>
      </c>
      <c r="G9" s="14" t="s">
        <v>1814</v>
      </c>
    </row>
    <row r="10" spans="1:7">
      <c r="A10" s="11">
        <f>A9+1</f>
        <v>5</v>
      </c>
      <c r="B10" s="14" t="s">
        <v>1819</v>
      </c>
      <c r="C10" s="82" t="s">
        <v>709</v>
      </c>
      <c r="D10" s="82" t="s">
        <v>1812</v>
      </c>
      <c r="E10" s="82"/>
      <c r="F10" s="14" t="s">
        <v>1820</v>
      </c>
      <c r="G10" s="14" t="s">
        <v>1821</v>
      </c>
    </row>
    <row r="11" spans="1:7">
      <c r="A11" s="11">
        <f>A10+1</f>
        <v>6</v>
      </c>
      <c r="B11" s="14" t="s">
        <v>1822</v>
      </c>
      <c r="C11" s="82" t="s">
        <v>647</v>
      </c>
      <c r="D11" s="82">
        <v>20</v>
      </c>
      <c r="E11" s="82"/>
      <c r="F11" s="84" t="s">
        <v>1823</v>
      </c>
      <c r="G11" s="14" t="s">
        <v>1824</v>
      </c>
    </row>
    <row r="12" spans="1:7" ht="24.95">
      <c r="A12" s="11">
        <f t="shared" si="0"/>
        <v>7</v>
      </c>
      <c r="B12" s="14" t="s">
        <v>1825</v>
      </c>
      <c r="C12" s="82" t="s">
        <v>647</v>
      </c>
      <c r="D12" s="82">
        <v>255</v>
      </c>
      <c r="E12" s="82"/>
      <c r="F12" s="86" t="s">
        <v>1826</v>
      </c>
      <c r="G12" s="14" t="s">
        <v>1827</v>
      </c>
    </row>
    <row r="13" spans="1:7" ht="24.95">
      <c r="A13" s="11">
        <f t="shared" si="0"/>
        <v>8</v>
      </c>
      <c r="B13" s="14" t="s">
        <v>1828</v>
      </c>
      <c r="C13" s="82" t="s">
        <v>647</v>
      </c>
      <c r="D13" s="82">
        <v>255</v>
      </c>
      <c r="E13" s="82"/>
      <c r="F13" s="86" t="s">
        <v>1829</v>
      </c>
      <c r="G13" s="14" t="s">
        <v>1830</v>
      </c>
    </row>
    <row r="14" spans="1:7" ht="24.95">
      <c r="A14" s="11">
        <f t="shared" si="0"/>
        <v>9</v>
      </c>
      <c r="B14" s="14" t="s">
        <v>1831</v>
      </c>
      <c r="C14" s="82" t="s">
        <v>647</v>
      </c>
      <c r="D14" s="82">
        <v>255</v>
      </c>
      <c r="E14" s="82"/>
      <c r="F14" s="86" t="s">
        <v>1832</v>
      </c>
      <c r="G14" s="14" t="s">
        <v>1833</v>
      </c>
    </row>
    <row r="15" spans="1:7" ht="24.95">
      <c r="A15" s="11">
        <f t="shared" si="0"/>
        <v>10</v>
      </c>
      <c r="B15" s="14" t="s">
        <v>1834</v>
      </c>
      <c r="C15" s="82" t="s">
        <v>647</v>
      </c>
      <c r="D15" s="82">
        <v>255</v>
      </c>
      <c r="E15" s="82"/>
      <c r="F15" s="86" t="s">
        <v>1835</v>
      </c>
      <c r="G15" s="14" t="s">
        <v>1836</v>
      </c>
    </row>
    <row r="16" spans="1:7">
      <c r="A16" s="11">
        <f t="shared" si="0"/>
        <v>11</v>
      </c>
      <c r="B16" s="14" t="s">
        <v>666</v>
      </c>
      <c r="C16" s="82" t="s">
        <v>647</v>
      </c>
      <c r="D16" s="82">
        <v>5</v>
      </c>
      <c r="E16" s="82"/>
      <c r="F16" s="86" t="s">
        <v>667</v>
      </c>
      <c r="G16" s="14" t="s">
        <v>668</v>
      </c>
    </row>
    <row r="17" spans="1:7">
      <c r="A17" s="11">
        <f t="shared" si="0"/>
        <v>12</v>
      </c>
      <c r="B17" s="14" t="s">
        <v>669</v>
      </c>
      <c r="C17" s="82" t="s">
        <v>647</v>
      </c>
      <c r="D17" s="82">
        <v>120</v>
      </c>
      <c r="E17" s="82"/>
      <c r="F17" s="86" t="s">
        <v>670</v>
      </c>
      <c r="G17" s="14" t="s">
        <v>671</v>
      </c>
    </row>
    <row r="18" spans="1:7">
      <c r="A18" s="11">
        <f t="shared" si="0"/>
        <v>13</v>
      </c>
      <c r="B18" s="14" t="s">
        <v>1804</v>
      </c>
      <c r="C18" s="82" t="s">
        <v>647</v>
      </c>
      <c r="D18" s="82">
        <v>120</v>
      </c>
      <c r="E18" s="82"/>
      <c r="F18" s="86" t="s">
        <v>673</v>
      </c>
      <c r="G18" s="14" t="s">
        <v>674</v>
      </c>
    </row>
    <row r="19" spans="1:7">
      <c r="A19" s="11">
        <f t="shared" si="0"/>
        <v>14</v>
      </c>
      <c r="B19" s="14" t="s">
        <v>1748</v>
      </c>
      <c r="C19" s="82" t="s">
        <v>647</v>
      </c>
      <c r="D19" s="82">
        <v>120</v>
      </c>
      <c r="E19" s="82"/>
      <c r="F19" s="86" t="s">
        <v>1748</v>
      </c>
      <c r="G19" s="14" t="s">
        <v>1748</v>
      </c>
    </row>
    <row r="20" spans="1:7">
      <c r="A20" s="11">
        <f t="shared" si="0"/>
        <v>15</v>
      </c>
      <c r="B20" s="14" t="s">
        <v>675</v>
      </c>
      <c r="C20" s="82" t="s">
        <v>647</v>
      </c>
      <c r="D20" s="82">
        <v>255</v>
      </c>
      <c r="E20" s="82"/>
      <c r="F20" s="86" t="s">
        <v>1837</v>
      </c>
      <c r="G20" s="14" t="s">
        <v>675</v>
      </c>
    </row>
    <row r="21" spans="1:7" s="2" customFormat="1">
      <c r="A21" s="89"/>
      <c r="C21" s="24"/>
      <c r="D21" s="24"/>
      <c r="E21" s="24"/>
    </row>
    <row r="22" spans="1:7" s="2" customFormat="1">
      <c r="A22" s="89"/>
      <c r="C22" s="24"/>
      <c r="D22" s="24"/>
      <c r="E22" s="24"/>
    </row>
    <row r="23" spans="1:7" s="2" customFormat="1">
      <c r="A23" s="89"/>
      <c r="C23" s="24"/>
      <c r="D23" s="24"/>
      <c r="E23" s="24"/>
    </row>
    <row r="24" spans="1:7" s="2" customFormat="1">
      <c r="A24" s="89"/>
      <c r="C24" s="24"/>
      <c r="D24" s="24"/>
      <c r="E24" s="24"/>
    </row>
    <row r="25" spans="1:7" s="2" customFormat="1">
      <c r="A25" s="89"/>
      <c r="C25" s="24"/>
      <c r="D25" s="24"/>
      <c r="E25" s="24"/>
    </row>
    <row r="26" spans="1:7" s="2" customFormat="1">
      <c r="A26" s="89"/>
      <c r="C26" s="24"/>
      <c r="D26" s="24"/>
      <c r="E26" s="24"/>
    </row>
    <row r="27" spans="1:7" s="2" customFormat="1">
      <c r="A27" s="89"/>
      <c r="C27" s="24"/>
      <c r="D27" s="24"/>
      <c r="E27" s="24"/>
    </row>
    <row r="28" spans="1:7" s="2" customFormat="1">
      <c r="A28" s="89"/>
      <c r="C28" s="24"/>
      <c r="D28" s="24"/>
      <c r="E28" s="24"/>
    </row>
    <row r="29" spans="1:7" s="2" customFormat="1">
      <c r="A29" s="89"/>
      <c r="C29" s="24"/>
      <c r="D29" s="24"/>
      <c r="E29" s="24"/>
    </row>
    <row r="30" spans="1:7" s="2" customFormat="1">
      <c r="A30" s="89"/>
      <c r="C30" s="24"/>
      <c r="D30" s="24"/>
      <c r="E30" s="24"/>
    </row>
    <row r="31" spans="1:7" s="2" customFormat="1">
      <c r="A31" s="89"/>
      <c r="C31" s="24"/>
      <c r="D31" s="24"/>
      <c r="E31" s="24"/>
    </row>
    <row r="32" spans="1:7" s="2" customFormat="1">
      <c r="A32" s="89"/>
      <c r="C32" s="24"/>
      <c r="D32" s="24"/>
      <c r="E32" s="24"/>
    </row>
    <row r="33" spans="1:5" s="2" customFormat="1">
      <c r="A33" s="89"/>
      <c r="C33" s="24"/>
      <c r="D33" s="24"/>
      <c r="E33" s="24"/>
    </row>
    <row r="34" spans="1:5" s="2" customFormat="1">
      <c r="A34" s="89"/>
      <c r="C34" s="24"/>
      <c r="D34" s="24"/>
      <c r="E34" s="24"/>
    </row>
    <row r="35" spans="1:5" s="2" customFormat="1">
      <c r="A35" s="89"/>
      <c r="C35" s="15"/>
      <c r="D35" s="15"/>
      <c r="E35" s="20"/>
    </row>
    <row r="36" spans="1:5" s="2" customFormat="1">
      <c r="A36" s="89"/>
      <c r="E36" s="24"/>
    </row>
    <row r="37" spans="1:5" s="2" customFormat="1">
      <c r="A37" s="89"/>
      <c r="E37" s="24"/>
    </row>
    <row r="38" spans="1:5" s="2" customFormat="1">
      <c r="A38" s="89"/>
      <c r="E38" s="24"/>
    </row>
    <row r="39" spans="1:5" s="2" customFormat="1">
      <c r="A39" s="89"/>
      <c r="C39" s="15"/>
      <c r="D39" s="15"/>
      <c r="E39" s="15"/>
    </row>
    <row r="40" spans="1:5" s="2" customFormat="1">
      <c r="A40" s="89"/>
      <c r="C40" s="89"/>
      <c r="D40" s="15"/>
      <c r="E40" s="15"/>
    </row>
    <row r="41" spans="1:5" s="2" customFormat="1">
      <c r="A41" s="89"/>
      <c r="C41" s="89"/>
      <c r="D41" s="15"/>
      <c r="E41" s="15"/>
    </row>
    <row r="42" spans="1:5" s="2" customFormat="1">
      <c r="A42" s="89"/>
      <c r="C42" s="15"/>
      <c r="D42" s="15"/>
      <c r="E42" s="15"/>
    </row>
    <row r="43" spans="1:5" s="2" customFormat="1">
      <c r="A43" s="89"/>
      <c r="C43" s="121"/>
      <c r="D43" s="121"/>
      <c r="E43" s="121"/>
    </row>
    <row r="44" spans="1:5" s="2" customFormat="1">
      <c r="A44" s="89"/>
      <c r="C44" s="121"/>
      <c r="D44" s="121"/>
      <c r="E44" s="121"/>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row r="64" spans="1:5" s="2" customFormat="1">
      <c r="A64" s="89"/>
      <c r="C64" s="15"/>
      <c r="D64" s="15"/>
      <c r="E64" s="15"/>
    </row>
  </sheetData>
  <phoneticPr fontId="0" type="noConversion"/>
  <hyperlinks>
    <hyperlink ref="G2" location="'version-history'!A1" display="&lt;&lt; main" xr:uid="{00000000-0004-0000-31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39"/>
  <dimension ref="A1:G52"/>
  <sheetViews>
    <sheetView workbookViewId="0">
      <selection activeCell="E20" sqref="E20"/>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Main!A59</f>
        <v>49</v>
      </c>
      <c r="B1" s="17" t="str">
        <f>Main!B59</f>
        <v>Master Information of Board Position</v>
      </c>
      <c r="C1" s="17"/>
      <c r="E1" s="19"/>
      <c r="G1" s="18" t="str">
        <f>CONCATENATE("File Name : ", Main!D59)</f>
        <v>File Name : m_pos.csv</v>
      </c>
    </row>
    <row r="2" spans="1:7">
      <c r="B2" s="17" t="str">
        <f>Main!C59</f>
        <v>ตำแหน่งคณะกรรมการ</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1838</v>
      </c>
      <c r="C6" s="82" t="s">
        <v>650</v>
      </c>
      <c r="D6" s="82" t="s">
        <v>651</v>
      </c>
      <c r="E6" s="82">
        <v>1</v>
      </c>
      <c r="F6" s="84" t="s">
        <v>1839</v>
      </c>
      <c r="G6" s="14" t="s">
        <v>1840</v>
      </c>
    </row>
    <row r="7" spans="1:7">
      <c r="A7" s="11">
        <f>A6+1</f>
        <v>2</v>
      </c>
      <c r="B7" s="14" t="s">
        <v>1841</v>
      </c>
      <c r="C7" s="82" t="s">
        <v>647</v>
      </c>
      <c r="D7" s="82">
        <v>70</v>
      </c>
      <c r="E7" s="82"/>
      <c r="F7" s="86" t="s">
        <v>1842</v>
      </c>
      <c r="G7" s="14" t="s">
        <v>1843</v>
      </c>
    </row>
    <row r="8" spans="1:7">
      <c r="A8" s="11">
        <f>A7+1</f>
        <v>3</v>
      </c>
      <c r="B8" s="14" t="s">
        <v>1844</v>
      </c>
      <c r="C8" s="82" t="s">
        <v>647</v>
      </c>
      <c r="D8" s="82">
        <v>70</v>
      </c>
      <c r="E8" s="82"/>
      <c r="F8" s="86" t="s">
        <v>1845</v>
      </c>
      <c r="G8" s="14" t="s">
        <v>1846</v>
      </c>
    </row>
    <row r="9" spans="1:7" s="2" customFormat="1">
      <c r="A9" s="89"/>
    </row>
    <row r="10" spans="1:7" s="2" customFormat="1">
      <c r="A10" s="89"/>
    </row>
    <row r="11" spans="1:7" s="2" customFormat="1">
      <c r="A11" s="89"/>
    </row>
    <row r="12" spans="1:7" s="2" customFormat="1">
      <c r="A12" s="89"/>
    </row>
    <row r="13" spans="1:7" s="2" customFormat="1">
      <c r="A13" s="89"/>
      <c r="C13" s="24"/>
      <c r="D13" s="24"/>
      <c r="E13" s="24"/>
    </row>
    <row r="14" spans="1:7" s="2" customFormat="1">
      <c r="A14" s="89"/>
      <c r="C14" s="24"/>
      <c r="D14" s="24"/>
      <c r="E14" s="24"/>
    </row>
    <row r="15" spans="1:7" s="2" customFormat="1">
      <c r="A15" s="89"/>
      <c r="C15" s="24"/>
      <c r="D15" s="24"/>
      <c r="E15" s="24"/>
    </row>
    <row r="16" spans="1:7" s="2" customFormat="1">
      <c r="A16" s="89"/>
      <c r="C16" s="24"/>
      <c r="D16" s="24"/>
      <c r="E16" s="24"/>
    </row>
    <row r="17" spans="1:5" s="2" customFormat="1">
      <c r="A17" s="89"/>
      <c r="C17" s="24"/>
      <c r="D17" s="24"/>
      <c r="E17" s="24"/>
    </row>
    <row r="18" spans="1:5" s="2" customFormat="1">
      <c r="A18" s="89"/>
      <c r="C18" s="24"/>
      <c r="D18" s="24"/>
      <c r="E18" s="24"/>
    </row>
    <row r="19" spans="1:5" s="2" customFormat="1">
      <c r="A19" s="89"/>
      <c r="C19" s="24"/>
      <c r="D19" s="24"/>
      <c r="E19" s="24"/>
    </row>
    <row r="20" spans="1:5" s="2" customFormat="1">
      <c r="A20" s="89"/>
      <c r="C20" s="24"/>
      <c r="D20" s="24"/>
      <c r="E20" s="24"/>
    </row>
    <row r="21" spans="1:5" s="2" customFormat="1">
      <c r="A21" s="89"/>
      <c r="C21" s="24"/>
      <c r="D21" s="24"/>
      <c r="E21" s="24"/>
    </row>
    <row r="22" spans="1:5" s="2" customFormat="1">
      <c r="A22" s="89"/>
      <c r="C22" s="24"/>
      <c r="D22" s="24"/>
      <c r="E22" s="24"/>
    </row>
    <row r="23" spans="1:5" s="2" customFormat="1">
      <c r="A23" s="89"/>
      <c r="C23" s="24"/>
      <c r="D23" s="24"/>
      <c r="E23" s="24"/>
    </row>
    <row r="24" spans="1:5" s="2" customFormat="1">
      <c r="A24" s="89"/>
      <c r="C24" s="24"/>
      <c r="D24" s="24"/>
      <c r="E24" s="24"/>
    </row>
    <row r="25" spans="1:5" s="2" customFormat="1">
      <c r="A25" s="89"/>
      <c r="C25" s="24"/>
      <c r="D25" s="24"/>
      <c r="E25" s="24"/>
    </row>
    <row r="26" spans="1:5" s="2" customFormat="1">
      <c r="A26" s="89"/>
      <c r="C26" s="24"/>
      <c r="D26" s="24"/>
      <c r="E26" s="24"/>
    </row>
    <row r="27" spans="1:5" s="2" customFormat="1">
      <c r="A27" s="89"/>
      <c r="C27" s="24"/>
      <c r="D27" s="24"/>
      <c r="E27" s="24"/>
    </row>
    <row r="28" spans="1:5" s="2" customFormat="1">
      <c r="A28" s="89"/>
      <c r="C28" s="24"/>
      <c r="D28" s="24"/>
      <c r="E28" s="24"/>
    </row>
    <row r="29" spans="1:5" s="2" customFormat="1">
      <c r="A29" s="89"/>
      <c r="C29" s="24"/>
      <c r="D29" s="24"/>
      <c r="E29" s="24"/>
    </row>
    <row r="30" spans="1:5" s="2" customFormat="1">
      <c r="A30" s="89"/>
      <c r="C30" s="24"/>
      <c r="D30" s="24"/>
      <c r="E30" s="24"/>
    </row>
    <row r="31" spans="1:5" s="2" customFormat="1">
      <c r="A31" s="89"/>
      <c r="C31" s="24"/>
      <c r="D31" s="24"/>
      <c r="E31" s="24"/>
    </row>
    <row r="32" spans="1:5"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sheetData>
  <phoneticPr fontId="0" type="noConversion"/>
  <hyperlinks>
    <hyperlink ref="G2" location="'version-history'!A1" display="&lt;&lt; main" xr:uid="{00000000-0004-0000-32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1"/>
  <dimension ref="A1:I61"/>
  <sheetViews>
    <sheetView zoomScaleNormal="100" workbookViewId="0">
      <selection activeCell="G2" sqref="G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9" width="10.7109375" style="20" customWidth="1"/>
    <col min="10" max="16384" width="29.140625" style="15"/>
  </cols>
  <sheetData>
    <row r="1" spans="1:9" s="3" customFormat="1">
      <c r="A1" s="17">
        <f>Main!A60</f>
        <v>50</v>
      </c>
      <c r="B1" s="17" t="str">
        <f>Main!B60</f>
        <v>Master Information of Underlying</v>
      </c>
      <c r="C1" s="17"/>
      <c r="E1" s="19"/>
      <c r="G1" s="18" t="str">
        <f>CONCATENATE("File Name : ", Main!D60)</f>
        <v>File Name : m_under.csv</v>
      </c>
      <c r="H1" s="19"/>
      <c r="I1" s="19"/>
    </row>
    <row r="2" spans="1:9">
      <c r="B2" s="17" t="str">
        <f>Main!C60</f>
        <v>รายละเอียด Underlying ที่ไม่ใช่หลักทรัพย์ในประเทศ เช่น Index</v>
      </c>
      <c r="E2" s="20"/>
      <c r="G2" s="9" t="s">
        <v>619</v>
      </c>
    </row>
    <row r="3" spans="1:9">
      <c r="E3" s="20"/>
    </row>
    <row r="4" spans="1:9" s="20" customFormat="1" ht="37.5">
      <c r="A4" s="81"/>
      <c r="B4" s="10" t="s">
        <v>642</v>
      </c>
      <c r="C4" s="10" t="s">
        <v>643</v>
      </c>
      <c r="D4" s="10" t="s">
        <v>644</v>
      </c>
      <c r="E4" s="10" t="s">
        <v>645</v>
      </c>
      <c r="F4" s="10" t="s">
        <v>5</v>
      </c>
      <c r="G4" s="10" t="s">
        <v>622</v>
      </c>
      <c r="H4" s="10" t="s">
        <v>1847</v>
      </c>
      <c r="I4" s="10" t="s">
        <v>148</v>
      </c>
    </row>
    <row r="5" spans="1:9">
      <c r="A5" s="11"/>
      <c r="B5" s="14" t="s">
        <v>646</v>
      </c>
      <c r="C5" s="82" t="s">
        <v>647</v>
      </c>
      <c r="D5" s="14"/>
      <c r="E5" s="14"/>
      <c r="F5" s="11" t="s">
        <v>721</v>
      </c>
      <c r="G5" s="11" t="s">
        <v>721</v>
      </c>
      <c r="H5" s="82"/>
      <c r="I5" s="82"/>
    </row>
    <row r="6" spans="1:9">
      <c r="A6" s="11">
        <v>1</v>
      </c>
      <c r="B6" s="14" t="s">
        <v>1848</v>
      </c>
      <c r="C6" s="82" t="s">
        <v>650</v>
      </c>
      <c r="D6" s="82" t="s">
        <v>651</v>
      </c>
      <c r="E6" s="82">
        <v>1</v>
      </c>
      <c r="F6" s="84" t="s">
        <v>1848</v>
      </c>
      <c r="G6" s="14" t="s">
        <v>985</v>
      </c>
      <c r="H6" s="133" t="s">
        <v>1849</v>
      </c>
      <c r="I6" s="133" t="s">
        <v>1849</v>
      </c>
    </row>
    <row r="7" spans="1:9">
      <c r="A7" s="11">
        <f t="shared" ref="A7:A15" si="0">A6+1</f>
        <v>2</v>
      </c>
      <c r="B7" s="14" t="s">
        <v>1850</v>
      </c>
      <c r="C7" s="82" t="s">
        <v>647</v>
      </c>
      <c r="D7" s="82">
        <v>32</v>
      </c>
      <c r="E7" s="82"/>
      <c r="F7" s="86" t="s">
        <v>1851</v>
      </c>
      <c r="G7" s="14" t="s">
        <v>1852</v>
      </c>
      <c r="H7" s="133" t="s">
        <v>1849</v>
      </c>
      <c r="I7" s="82" t="s">
        <v>1853</v>
      </c>
    </row>
    <row r="8" spans="1:9" ht="50.1">
      <c r="A8" s="11">
        <f t="shared" si="0"/>
        <v>3</v>
      </c>
      <c r="B8" s="14" t="s">
        <v>1854</v>
      </c>
      <c r="C8" s="82" t="s">
        <v>647</v>
      </c>
      <c r="D8" s="82">
        <v>1</v>
      </c>
      <c r="E8" s="82"/>
      <c r="F8" s="86" t="s">
        <v>1855</v>
      </c>
      <c r="G8" s="14" t="s">
        <v>1856</v>
      </c>
      <c r="H8" s="133" t="s">
        <v>1849</v>
      </c>
      <c r="I8" s="82"/>
    </row>
    <row r="9" spans="1:9" ht="24.95">
      <c r="A9" s="11">
        <f t="shared" si="0"/>
        <v>4</v>
      </c>
      <c r="B9" s="14" t="s">
        <v>1857</v>
      </c>
      <c r="C9" s="82" t="s">
        <v>650</v>
      </c>
      <c r="D9" s="82" t="s">
        <v>651</v>
      </c>
      <c r="E9" s="82"/>
      <c r="F9" s="14" t="s">
        <v>1858</v>
      </c>
      <c r="G9" s="14" t="s">
        <v>1859</v>
      </c>
      <c r="H9" s="133" t="s">
        <v>1849</v>
      </c>
      <c r="I9" s="82"/>
    </row>
    <row r="10" spans="1:9" ht="24.95">
      <c r="A10" s="11">
        <f t="shared" si="0"/>
        <v>5</v>
      </c>
      <c r="B10" s="14" t="s">
        <v>1860</v>
      </c>
      <c r="C10" s="82" t="s">
        <v>650</v>
      </c>
      <c r="D10" s="82" t="s">
        <v>651</v>
      </c>
      <c r="E10" s="82"/>
      <c r="F10" s="84" t="s">
        <v>1861</v>
      </c>
      <c r="G10" s="14" t="s">
        <v>1862</v>
      </c>
      <c r="H10" s="133" t="s">
        <v>1849</v>
      </c>
      <c r="I10" s="82"/>
    </row>
    <row r="11" spans="1:9" ht="57.75" customHeight="1">
      <c r="A11" s="11">
        <f t="shared" si="0"/>
        <v>6</v>
      </c>
      <c r="B11" s="14" t="s">
        <v>1863</v>
      </c>
      <c r="C11" s="82" t="s">
        <v>650</v>
      </c>
      <c r="D11" s="82" t="s">
        <v>651</v>
      </c>
      <c r="E11" s="82"/>
      <c r="F11" s="86" t="s">
        <v>1864</v>
      </c>
      <c r="G11" s="14" t="s">
        <v>1865</v>
      </c>
      <c r="H11" s="133" t="s">
        <v>1849</v>
      </c>
      <c r="I11" s="82"/>
    </row>
    <row r="12" spans="1:9" ht="37.5">
      <c r="A12" s="11">
        <f t="shared" si="0"/>
        <v>7</v>
      </c>
      <c r="B12" s="14" t="s">
        <v>986</v>
      </c>
      <c r="C12" s="82" t="s">
        <v>647</v>
      </c>
      <c r="D12" s="82">
        <v>1</v>
      </c>
      <c r="E12" s="82"/>
      <c r="F12" s="86" t="s">
        <v>1866</v>
      </c>
      <c r="G12" s="14" t="s">
        <v>1867</v>
      </c>
      <c r="H12" s="133" t="s">
        <v>1849</v>
      </c>
      <c r="I12" s="133" t="s">
        <v>1849</v>
      </c>
    </row>
    <row r="13" spans="1:9">
      <c r="A13" s="11">
        <f t="shared" si="0"/>
        <v>8</v>
      </c>
      <c r="B13" s="14" t="s">
        <v>1868</v>
      </c>
      <c r="C13" s="82" t="s">
        <v>647</v>
      </c>
      <c r="D13" s="82">
        <v>255</v>
      </c>
      <c r="E13" s="82"/>
      <c r="F13" s="86" t="s">
        <v>1869</v>
      </c>
      <c r="G13" s="14" t="s">
        <v>1870</v>
      </c>
      <c r="H13" s="133" t="s">
        <v>1849</v>
      </c>
      <c r="I13" s="133" t="s">
        <v>1849</v>
      </c>
    </row>
    <row r="14" spans="1:9">
      <c r="A14" s="11">
        <f t="shared" si="0"/>
        <v>9</v>
      </c>
      <c r="B14" s="14" t="s">
        <v>1871</v>
      </c>
      <c r="C14" s="82" t="s">
        <v>647</v>
      </c>
      <c r="D14" s="82">
        <v>255</v>
      </c>
      <c r="E14" s="82"/>
      <c r="F14" s="86" t="s">
        <v>1872</v>
      </c>
      <c r="G14" s="14" t="s">
        <v>1873</v>
      </c>
      <c r="H14" s="133" t="s">
        <v>1849</v>
      </c>
      <c r="I14" s="133" t="s">
        <v>1849</v>
      </c>
    </row>
    <row r="15" spans="1:9" ht="144.75" customHeight="1">
      <c r="A15" s="11">
        <f t="shared" si="0"/>
        <v>10</v>
      </c>
      <c r="B15" s="14" t="s">
        <v>1874</v>
      </c>
      <c r="C15" s="82" t="s">
        <v>647</v>
      </c>
      <c r="D15" s="82">
        <v>1</v>
      </c>
      <c r="E15" s="82"/>
      <c r="F15" s="86" t="s">
        <v>1875</v>
      </c>
      <c r="G15" s="154" t="s">
        <v>1876</v>
      </c>
      <c r="H15" s="133" t="s">
        <v>1849</v>
      </c>
      <c r="I15" s="133" t="s">
        <v>1849</v>
      </c>
    </row>
    <row r="16" spans="1:9">
      <c r="A16" s="11">
        <f>A15+1</f>
        <v>11</v>
      </c>
      <c r="B16" s="14" t="s">
        <v>1877</v>
      </c>
      <c r="C16" s="82" t="s">
        <v>647</v>
      </c>
      <c r="D16" s="82">
        <v>3</v>
      </c>
      <c r="E16" s="82"/>
      <c r="F16" s="86" t="s">
        <v>1877</v>
      </c>
      <c r="G16" s="14" t="s">
        <v>1878</v>
      </c>
      <c r="H16" s="82" t="s">
        <v>1853</v>
      </c>
      <c r="I16" s="82" t="s">
        <v>1853</v>
      </c>
    </row>
    <row r="17" spans="1:9">
      <c r="A17" s="11">
        <f>A16+1</f>
        <v>12</v>
      </c>
      <c r="B17" s="14" t="s">
        <v>1879</v>
      </c>
      <c r="C17" s="82" t="s">
        <v>647</v>
      </c>
      <c r="D17" s="82">
        <v>100</v>
      </c>
      <c r="E17" s="82"/>
      <c r="F17" s="86" t="s">
        <v>1879</v>
      </c>
      <c r="G17" s="14" t="s">
        <v>1880</v>
      </c>
      <c r="H17" s="82" t="s">
        <v>1853</v>
      </c>
      <c r="I17" s="82" t="s">
        <v>1853</v>
      </c>
    </row>
    <row r="18" spans="1:9" s="2" customFormat="1">
      <c r="A18" s="89"/>
      <c r="C18" s="24"/>
      <c r="H18" s="24"/>
      <c r="I18" s="24"/>
    </row>
    <row r="19" spans="1:9" s="2" customFormat="1">
      <c r="A19" s="89"/>
      <c r="C19" s="24"/>
      <c r="H19" s="24"/>
      <c r="I19" s="24"/>
    </row>
    <row r="20" spans="1:9" s="2" customFormat="1">
      <c r="A20" s="107" t="s">
        <v>713</v>
      </c>
      <c r="C20" s="24"/>
      <c r="D20" s="24"/>
      <c r="E20" s="24"/>
      <c r="H20" s="24"/>
      <c r="I20" s="24"/>
    </row>
    <row r="21" spans="1:9" s="2" customFormat="1">
      <c r="A21" s="89"/>
      <c r="B21" s="108" t="s">
        <v>1881</v>
      </c>
      <c r="C21" s="24"/>
      <c r="D21" s="24"/>
      <c r="E21" s="24"/>
      <c r="H21" s="24"/>
      <c r="I21" s="24"/>
    </row>
    <row r="22" spans="1:9" s="2" customFormat="1">
      <c r="A22" s="89"/>
      <c r="C22" s="24"/>
      <c r="D22" s="24"/>
      <c r="E22" s="24"/>
      <c r="H22" s="24"/>
      <c r="I22" s="24"/>
    </row>
    <row r="23" spans="1:9" s="2" customFormat="1">
      <c r="A23" s="89"/>
      <c r="C23" s="24"/>
      <c r="D23" s="24"/>
      <c r="E23" s="24"/>
      <c r="H23" s="24"/>
      <c r="I23" s="24"/>
    </row>
    <row r="24" spans="1:9" s="2" customFormat="1">
      <c r="A24" s="89"/>
      <c r="C24" s="24"/>
      <c r="D24" s="24"/>
      <c r="E24" s="24"/>
      <c r="H24" s="24"/>
      <c r="I24" s="24"/>
    </row>
    <row r="25" spans="1:9" s="2" customFormat="1">
      <c r="A25" s="89"/>
      <c r="C25" s="24"/>
      <c r="D25" s="24"/>
      <c r="E25" s="24"/>
      <c r="H25" s="24"/>
      <c r="I25" s="24"/>
    </row>
    <row r="26" spans="1:9" s="2" customFormat="1">
      <c r="A26" s="89"/>
      <c r="C26" s="24"/>
      <c r="D26" s="24"/>
      <c r="E26" s="24"/>
      <c r="H26" s="24"/>
      <c r="I26" s="24"/>
    </row>
    <row r="27" spans="1:9" s="2" customFormat="1">
      <c r="A27" s="89"/>
      <c r="C27" s="24"/>
      <c r="D27" s="24"/>
      <c r="E27" s="24"/>
      <c r="H27" s="24"/>
      <c r="I27" s="24"/>
    </row>
    <row r="28" spans="1:9" s="2" customFormat="1">
      <c r="A28" s="89"/>
      <c r="C28" s="24"/>
      <c r="D28" s="24"/>
      <c r="E28" s="24"/>
      <c r="F28" s="130"/>
      <c r="H28" s="24"/>
      <c r="I28" s="24"/>
    </row>
    <row r="29" spans="1:9" s="2" customFormat="1">
      <c r="A29" s="89"/>
      <c r="C29" s="24"/>
      <c r="D29" s="24"/>
      <c r="E29" s="24"/>
      <c r="F29" s="130"/>
      <c r="H29" s="24"/>
      <c r="I29" s="24"/>
    </row>
    <row r="30" spans="1:9" s="2" customFormat="1">
      <c r="A30" s="89"/>
      <c r="C30" s="24"/>
      <c r="D30" s="24"/>
      <c r="E30" s="24"/>
      <c r="F30" s="130"/>
      <c r="H30" s="24"/>
      <c r="I30" s="24"/>
    </row>
    <row r="31" spans="1:9" s="2" customFormat="1">
      <c r="A31" s="89"/>
      <c r="C31" s="24"/>
      <c r="D31" s="24"/>
      <c r="E31" s="24"/>
      <c r="F31" s="131"/>
      <c r="H31" s="24"/>
      <c r="I31" s="24"/>
    </row>
    <row r="32" spans="1:9" s="2" customFormat="1">
      <c r="A32" s="89"/>
      <c r="C32" s="24"/>
      <c r="D32" s="24"/>
      <c r="E32" s="24"/>
      <c r="H32" s="24"/>
      <c r="I32" s="24"/>
    </row>
    <row r="33" spans="1:9" s="2" customFormat="1">
      <c r="A33" s="89"/>
      <c r="C33" s="24"/>
      <c r="D33" s="24"/>
      <c r="E33" s="24"/>
      <c r="H33" s="24"/>
      <c r="I33" s="24"/>
    </row>
    <row r="34" spans="1:9" s="2" customFormat="1">
      <c r="A34" s="89"/>
      <c r="C34" s="15"/>
      <c r="D34" s="15"/>
      <c r="E34" s="20"/>
      <c r="H34" s="24"/>
      <c r="I34" s="24"/>
    </row>
    <row r="35" spans="1:9" s="2" customFormat="1">
      <c r="A35" s="89"/>
      <c r="E35" s="24"/>
      <c r="H35" s="24"/>
      <c r="I35" s="24"/>
    </row>
    <row r="36" spans="1:9" s="2" customFormat="1">
      <c r="A36" s="89"/>
      <c r="E36" s="24"/>
      <c r="H36" s="24"/>
      <c r="I36" s="24"/>
    </row>
    <row r="37" spans="1:9" s="2" customFormat="1">
      <c r="A37" s="89"/>
      <c r="E37" s="24"/>
      <c r="H37" s="24"/>
      <c r="I37" s="24"/>
    </row>
    <row r="38" spans="1:9" s="2" customFormat="1">
      <c r="A38" s="89"/>
      <c r="C38" s="15"/>
      <c r="D38" s="15"/>
      <c r="E38" s="15"/>
      <c r="H38" s="24"/>
      <c r="I38" s="24"/>
    </row>
    <row r="39" spans="1:9" s="2" customFormat="1">
      <c r="A39" s="89"/>
      <c r="C39" s="89"/>
      <c r="D39" s="15"/>
      <c r="E39" s="15"/>
      <c r="H39" s="24"/>
      <c r="I39" s="24"/>
    </row>
    <row r="40" spans="1:9" s="2" customFormat="1">
      <c r="A40" s="89"/>
      <c r="C40" s="89"/>
      <c r="D40" s="15"/>
      <c r="E40" s="15"/>
      <c r="H40" s="24"/>
      <c r="I40" s="24"/>
    </row>
    <row r="41" spans="1:9" s="2" customFormat="1">
      <c r="A41" s="89"/>
      <c r="C41" s="15"/>
      <c r="D41" s="15"/>
      <c r="E41" s="15"/>
      <c r="H41" s="24"/>
      <c r="I41" s="24"/>
    </row>
    <row r="42" spans="1:9" s="2" customFormat="1">
      <c r="A42" s="89"/>
      <c r="C42" s="121"/>
      <c r="D42" s="121"/>
      <c r="E42" s="121"/>
      <c r="H42" s="24"/>
      <c r="I42" s="24"/>
    </row>
    <row r="43" spans="1:9" s="2" customFormat="1">
      <c r="A43" s="89"/>
      <c r="C43" s="121"/>
      <c r="D43" s="121"/>
      <c r="E43" s="121"/>
      <c r="H43" s="24"/>
      <c r="I43" s="24"/>
    </row>
    <row r="44" spans="1:9" s="2" customFormat="1">
      <c r="A44" s="89"/>
      <c r="C44" s="15"/>
      <c r="D44" s="15"/>
      <c r="E44" s="15"/>
      <c r="H44" s="24"/>
      <c r="I44" s="24"/>
    </row>
    <row r="45" spans="1:9" s="2" customFormat="1">
      <c r="A45" s="89"/>
      <c r="C45" s="15"/>
      <c r="D45" s="15"/>
      <c r="E45" s="15"/>
      <c r="H45" s="24"/>
      <c r="I45" s="24"/>
    </row>
    <row r="46" spans="1:9" s="2" customFormat="1">
      <c r="A46" s="89"/>
      <c r="C46" s="15"/>
      <c r="D46" s="15"/>
      <c r="E46" s="15"/>
      <c r="H46" s="24"/>
      <c r="I46" s="24"/>
    </row>
    <row r="47" spans="1:9" s="2" customFormat="1">
      <c r="A47" s="89"/>
      <c r="C47" s="15"/>
      <c r="D47" s="15"/>
      <c r="E47" s="15"/>
      <c r="H47" s="24"/>
      <c r="I47" s="24"/>
    </row>
    <row r="48" spans="1:9" s="2" customFormat="1">
      <c r="A48" s="89"/>
      <c r="C48" s="15"/>
      <c r="D48" s="15"/>
      <c r="E48" s="15"/>
      <c r="H48" s="24"/>
      <c r="I48" s="24"/>
    </row>
    <row r="49" spans="1:9" s="2" customFormat="1">
      <c r="A49" s="89"/>
      <c r="C49" s="15"/>
      <c r="D49" s="15"/>
      <c r="E49" s="15"/>
      <c r="H49" s="24"/>
      <c r="I49" s="24"/>
    </row>
    <row r="50" spans="1:9" s="2" customFormat="1">
      <c r="A50" s="89"/>
      <c r="C50" s="15"/>
      <c r="D50" s="15"/>
      <c r="E50" s="15"/>
      <c r="H50" s="24"/>
      <c r="I50" s="24"/>
    </row>
    <row r="51" spans="1:9" s="2" customFormat="1">
      <c r="A51" s="89"/>
      <c r="C51" s="15"/>
      <c r="D51" s="15"/>
      <c r="E51" s="15"/>
      <c r="H51" s="24"/>
      <c r="I51" s="24"/>
    </row>
    <row r="52" spans="1:9" s="2" customFormat="1">
      <c r="A52" s="89"/>
      <c r="C52" s="15"/>
      <c r="D52" s="15"/>
      <c r="E52" s="15"/>
      <c r="H52" s="24"/>
      <c r="I52" s="24"/>
    </row>
    <row r="53" spans="1:9" s="2" customFormat="1">
      <c r="A53" s="89"/>
      <c r="C53" s="15"/>
      <c r="D53" s="15"/>
      <c r="E53" s="15"/>
      <c r="H53" s="24"/>
      <c r="I53" s="24"/>
    </row>
    <row r="54" spans="1:9" s="2" customFormat="1">
      <c r="A54" s="89"/>
      <c r="C54" s="15"/>
      <c r="D54" s="15"/>
      <c r="E54" s="15"/>
      <c r="H54" s="24"/>
      <c r="I54" s="24"/>
    </row>
    <row r="55" spans="1:9" s="2" customFormat="1">
      <c r="A55" s="89"/>
      <c r="C55" s="15"/>
      <c r="D55" s="15"/>
      <c r="E55" s="15"/>
      <c r="H55" s="24"/>
      <c r="I55" s="24"/>
    </row>
    <row r="56" spans="1:9" s="2" customFormat="1">
      <c r="A56" s="89"/>
      <c r="C56" s="15"/>
      <c r="D56" s="15"/>
      <c r="E56" s="15"/>
      <c r="H56" s="24"/>
      <c r="I56" s="24"/>
    </row>
    <row r="57" spans="1:9" s="2" customFormat="1">
      <c r="A57" s="89"/>
      <c r="C57" s="15"/>
      <c r="D57" s="15"/>
      <c r="E57" s="15"/>
      <c r="H57" s="24"/>
      <c r="I57" s="24"/>
    </row>
    <row r="58" spans="1:9" s="2" customFormat="1">
      <c r="A58" s="89"/>
      <c r="C58" s="15"/>
      <c r="D58" s="15"/>
      <c r="E58" s="15"/>
      <c r="H58" s="24"/>
      <c r="I58" s="24"/>
    </row>
    <row r="59" spans="1:9" s="2" customFormat="1">
      <c r="A59" s="89"/>
      <c r="C59" s="15"/>
      <c r="D59" s="15"/>
      <c r="E59" s="15"/>
      <c r="H59" s="24"/>
      <c r="I59" s="24"/>
    </row>
    <row r="60" spans="1:9" s="2" customFormat="1">
      <c r="A60" s="89"/>
      <c r="C60" s="15"/>
      <c r="D60" s="15"/>
      <c r="E60" s="15"/>
      <c r="H60" s="24"/>
      <c r="I60" s="24"/>
    </row>
    <row r="61" spans="1:9" s="2" customFormat="1">
      <c r="A61" s="89"/>
      <c r="C61" s="15"/>
      <c r="D61" s="15"/>
      <c r="E61" s="15"/>
      <c r="H61" s="24"/>
      <c r="I61" s="24"/>
    </row>
  </sheetData>
  <hyperlinks>
    <hyperlink ref="G2" location="'version-history'!A1" display="&lt;&lt; main" xr:uid="{00000000-0004-0000-3300-000000000000}"/>
  </hyperlinks>
  <pageMargins left="0.2" right="0.27" top="1" bottom="1" header="0.5" footer="0.5"/>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0"/>
  <dimension ref="A1:G63"/>
  <sheetViews>
    <sheetView workbookViewId="0">
      <selection activeCell="H19" sqref="H19"/>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Main!A62</f>
        <v>51</v>
      </c>
      <c r="B1" s="17" t="str">
        <f>Main!B62</f>
        <v>Auditors</v>
      </c>
      <c r="C1" s="17"/>
      <c r="E1" s="19"/>
      <c r="G1" s="18" t="str">
        <f>CONCATENATE("File Name : ", Main!D62)</f>
        <v>File Name : auditor.csv</v>
      </c>
    </row>
    <row r="2" spans="1:7">
      <c r="B2" s="17" t="str">
        <f>Main!C62</f>
        <v>ข้อมูลผู้ตรวจสอบบัญชีของบริษัท</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721</v>
      </c>
      <c r="G5" s="11" t="s">
        <v>721</v>
      </c>
    </row>
    <row r="6" spans="1:7">
      <c r="A6" s="11">
        <v>1</v>
      </c>
      <c r="B6" s="14" t="s">
        <v>741</v>
      </c>
      <c r="C6" s="82" t="s">
        <v>647</v>
      </c>
      <c r="D6" s="82">
        <v>20</v>
      </c>
      <c r="E6" s="82"/>
      <c r="F6" s="84" t="s">
        <v>742</v>
      </c>
      <c r="G6" s="14" t="s">
        <v>1882</v>
      </c>
    </row>
    <row r="7" spans="1:7">
      <c r="A7" s="11">
        <f t="shared" ref="A7:A19" si="0">A6+1</f>
        <v>2</v>
      </c>
      <c r="B7" s="14" t="s">
        <v>751</v>
      </c>
      <c r="C7" s="82" t="s">
        <v>650</v>
      </c>
      <c r="D7" s="82" t="s">
        <v>651</v>
      </c>
      <c r="E7" s="82">
        <v>1</v>
      </c>
      <c r="F7" s="86" t="s">
        <v>652</v>
      </c>
      <c r="G7" s="14" t="s">
        <v>653</v>
      </c>
    </row>
    <row r="8" spans="1:7" ht="24.95">
      <c r="A8" s="11">
        <f t="shared" si="0"/>
        <v>3</v>
      </c>
      <c r="B8" s="14" t="s">
        <v>1883</v>
      </c>
      <c r="C8" s="82" t="s">
        <v>709</v>
      </c>
      <c r="D8" s="82" t="s">
        <v>710</v>
      </c>
      <c r="E8" s="82">
        <v>2</v>
      </c>
      <c r="F8" s="86" t="s">
        <v>1884</v>
      </c>
      <c r="G8" s="14" t="s">
        <v>1885</v>
      </c>
    </row>
    <row r="9" spans="1:7" ht="24.95">
      <c r="A9" s="11">
        <f t="shared" si="0"/>
        <v>4</v>
      </c>
      <c r="B9" s="14" t="s">
        <v>1886</v>
      </c>
      <c r="C9" s="82" t="s">
        <v>650</v>
      </c>
      <c r="D9" s="82" t="s">
        <v>651</v>
      </c>
      <c r="E9" s="82">
        <v>3</v>
      </c>
      <c r="F9" s="84" t="s">
        <v>1887</v>
      </c>
      <c r="G9" s="14" t="s">
        <v>1732</v>
      </c>
    </row>
    <row r="10" spans="1:7" ht="63">
      <c r="A10" s="11">
        <f t="shared" si="0"/>
        <v>5</v>
      </c>
      <c r="B10" s="14" t="s">
        <v>1709</v>
      </c>
      <c r="C10" s="82" t="s">
        <v>650</v>
      </c>
      <c r="D10" s="82" t="s">
        <v>651</v>
      </c>
      <c r="E10" s="82">
        <v>4</v>
      </c>
      <c r="F10" s="84" t="s">
        <v>1888</v>
      </c>
      <c r="G10" s="14" t="s">
        <v>1889</v>
      </c>
    </row>
    <row r="11" spans="1:7">
      <c r="A11" s="11">
        <f>A10+1</f>
        <v>6</v>
      </c>
      <c r="B11" s="14" t="s">
        <v>1819</v>
      </c>
      <c r="C11" s="82" t="s">
        <v>709</v>
      </c>
      <c r="D11" s="82" t="s">
        <v>710</v>
      </c>
      <c r="E11" s="82"/>
      <c r="F11" s="86" t="s">
        <v>1890</v>
      </c>
      <c r="G11" s="14" t="s">
        <v>1891</v>
      </c>
    </row>
    <row r="12" spans="1:7">
      <c r="A12" s="11">
        <f t="shared" si="0"/>
        <v>7</v>
      </c>
      <c r="B12" s="14" t="s">
        <v>1712</v>
      </c>
      <c r="C12" s="82" t="s">
        <v>647</v>
      </c>
      <c r="D12" s="82">
        <v>30</v>
      </c>
      <c r="E12" s="82"/>
      <c r="F12" s="86" t="s">
        <v>1713</v>
      </c>
      <c r="G12" s="14" t="s">
        <v>1714</v>
      </c>
    </row>
    <row r="13" spans="1:7">
      <c r="A13" s="11">
        <f t="shared" si="0"/>
        <v>8</v>
      </c>
      <c r="B13" s="14" t="s">
        <v>1715</v>
      </c>
      <c r="C13" s="82" t="s">
        <v>647</v>
      </c>
      <c r="D13" s="82">
        <v>70</v>
      </c>
      <c r="E13" s="82"/>
      <c r="F13" s="86" t="s">
        <v>1716</v>
      </c>
      <c r="G13" s="14" t="s">
        <v>1717</v>
      </c>
    </row>
    <row r="14" spans="1:7">
      <c r="A14" s="11">
        <f t="shared" si="0"/>
        <v>9</v>
      </c>
      <c r="B14" s="14" t="s">
        <v>1718</v>
      </c>
      <c r="C14" s="82" t="s">
        <v>647</v>
      </c>
      <c r="D14" s="82">
        <v>70</v>
      </c>
      <c r="E14" s="82"/>
      <c r="F14" s="86" t="s">
        <v>1719</v>
      </c>
      <c r="G14" s="14" t="s">
        <v>1720</v>
      </c>
    </row>
    <row r="15" spans="1:7">
      <c r="A15" s="11">
        <f t="shared" si="0"/>
        <v>10</v>
      </c>
      <c r="B15" s="14" t="s">
        <v>1721</v>
      </c>
      <c r="C15" s="82" t="s">
        <v>647</v>
      </c>
      <c r="D15" s="82">
        <v>30</v>
      </c>
      <c r="E15" s="82"/>
      <c r="F15" s="86" t="s">
        <v>1722</v>
      </c>
      <c r="G15" s="14" t="s">
        <v>1723</v>
      </c>
    </row>
    <row r="16" spans="1:7">
      <c r="A16" s="11">
        <f t="shared" si="0"/>
        <v>11</v>
      </c>
      <c r="B16" s="14" t="s">
        <v>1724</v>
      </c>
      <c r="C16" s="82" t="s">
        <v>647</v>
      </c>
      <c r="D16" s="82">
        <v>70</v>
      </c>
      <c r="E16" s="82"/>
      <c r="F16" s="86" t="s">
        <v>1725</v>
      </c>
      <c r="G16" s="14" t="s">
        <v>1726</v>
      </c>
    </row>
    <row r="17" spans="1:7">
      <c r="A17" s="11">
        <f t="shared" si="0"/>
        <v>12</v>
      </c>
      <c r="B17" s="14" t="s">
        <v>1727</v>
      </c>
      <c r="C17" s="82" t="s">
        <v>647</v>
      </c>
      <c r="D17" s="82">
        <v>70</v>
      </c>
      <c r="E17" s="82"/>
      <c r="F17" s="86" t="s">
        <v>1728</v>
      </c>
      <c r="G17" s="14" t="s">
        <v>1729</v>
      </c>
    </row>
    <row r="18" spans="1:7">
      <c r="A18" s="11">
        <f t="shared" si="0"/>
        <v>13</v>
      </c>
      <c r="B18" s="14" t="s">
        <v>1736</v>
      </c>
      <c r="C18" s="82" t="s">
        <v>647</v>
      </c>
      <c r="D18" s="82">
        <v>255</v>
      </c>
      <c r="E18" s="82"/>
      <c r="F18" s="86" t="s">
        <v>1892</v>
      </c>
      <c r="G18" s="14" t="s">
        <v>1738</v>
      </c>
    </row>
    <row r="19" spans="1:7">
      <c r="A19" s="11">
        <f t="shared" si="0"/>
        <v>14</v>
      </c>
      <c r="B19" s="14" t="s">
        <v>1739</v>
      </c>
      <c r="C19" s="82" t="s">
        <v>647</v>
      </c>
      <c r="D19" s="82">
        <v>255</v>
      </c>
      <c r="E19" s="82"/>
      <c r="F19" s="86" t="s">
        <v>1893</v>
      </c>
      <c r="G19" s="14" t="s">
        <v>1741</v>
      </c>
    </row>
    <row r="20" spans="1:7" s="2" customFormat="1">
      <c r="A20" s="89"/>
      <c r="C20" s="24"/>
      <c r="D20" s="24"/>
      <c r="E20" s="24"/>
    </row>
    <row r="21" spans="1:7" s="2" customFormat="1">
      <c r="A21" s="89"/>
      <c r="C21" s="24"/>
      <c r="D21" s="24"/>
      <c r="E21" s="24"/>
    </row>
    <row r="22" spans="1:7" s="2" customFormat="1">
      <c r="A22" s="89"/>
      <c r="C22" s="24"/>
      <c r="D22" s="24"/>
      <c r="E22" s="24"/>
    </row>
    <row r="23" spans="1:7" s="2" customFormat="1">
      <c r="A23" s="89"/>
      <c r="C23" s="24"/>
      <c r="D23" s="24"/>
      <c r="E23" s="24"/>
    </row>
    <row r="24" spans="1:7" s="2" customFormat="1">
      <c r="A24" s="89"/>
      <c r="C24" s="24"/>
      <c r="D24" s="24"/>
      <c r="E24" s="24"/>
    </row>
    <row r="25" spans="1:7" s="2" customFormat="1">
      <c r="A25" s="89"/>
      <c r="C25" s="24"/>
      <c r="D25" s="24"/>
      <c r="E25" s="24"/>
    </row>
    <row r="26" spans="1:7" s="2" customFormat="1">
      <c r="A26" s="89"/>
      <c r="C26" s="24"/>
      <c r="D26" s="24"/>
      <c r="E26" s="24"/>
    </row>
    <row r="27" spans="1:7" s="2" customFormat="1">
      <c r="A27" s="89"/>
      <c r="C27" s="24"/>
      <c r="D27" s="24"/>
      <c r="E27" s="24"/>
    </row>
    <row r="28" spans="1:7" s="2" customFormat="1">
      <c r="A28" s="89"/>
      <c r="C28" s="24"/>
      <c r="D28" s="24"/>
      <c r="E28" s="24"/>
    </row>
    <row r="29" spans="1:7" s="2" customFormat="1">
      <c r="A29" s="89"/>
      <c r="C29" s="24"/>
      <c r="D29" s="24"/>
      <c r="E29" s="24"/>
    </row>
    <row r="30" spans="1:7" s="2" customFormat="1">
      <c r="A30" s="89"/>
      <c r="C30" s="24"/>
      <c r="D30" s="24"/>
      <c r="E30" s="24"/>
    </row>
    <row r="31" spans="1:7" s="2" customFormat="1">
      <c r="A31" s="89"/>
      <c r="C31" s="24"/>
      <c r="D31" s="24"/>
      <c r="E31" s="24"/>
    </row>
    <row r="32" spans="1:7"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sheetData>
  <phoneticPr fontId="0" type="noConversion"/>
  <hyperlinks>
    <hyperlink ref="G2" location="'version-history'!A1" display="&lt;&lt; main" xr:uid="{00000000-0004-0000-34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41"/>
  <dimension ref="A1:G63"/>
  <sheetViews>
    <sheetView workbookViewId="0">
      <selection activeCell="D24" sqref="D24"/>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Main!A63</f>
        <v>52</v>
      </c>
      <c r="B1" s="17" t="str">
        <f>Main!B63</f>
        <v>Board Of Directors</v>
      </c>
      <c r="C1" s="17"/>
      <c r="E1" s="19"/>
      <c r="G1" s="18" t="str">
        <f>CONCATENATE("File Name : ", Main!D63)</f>
        <v>File Name : board.csv</v>
      </c>
    </row>
    <row r="2" spans="1:7">
      <c r="B2" s="17" t="str">
        <f>Main!C63</f>
        <v>ข้อมูลคณะกรรมการของบริษัท</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721</v>
      </c>
      <c r="G5" s="11" t="s">
        <v>721</v>
      </c>
    </row>
    <row r="6" spans="1:7">
      <c r="A6" s="11">
        <v>1</v>
      </c>
      <c r="B6" s="14" t="s">
        <v>741</v>
      </c>
      <c r="C6" s="82" t="s">
        <v>647</v>
      </c>
      <c r="D6" s="82">
        <v>20</v>
      </c>
      <c r="E6" s="82"/>
      <c r="F6" s="84" t="s">
        <v>742</v>
      </c>
      <c r="G6" s="14" t="s">
        <v>1005</v>
      </c>
    </row>
    <row r="7" spans="1:7">
      <c r="A7" s="11">
        <f t="shared" ref="A7:A21" si="0">A6+1</f>
        <v>2</v>
      </c>
      <c r="B7" s="14" t="s">
        <v>751</v>
      </c>
      <c r="C7" s="82" t="s">
        <v>650</v>
      </c>
      <c r="D7" s="82" t="s">
        <v>651</v>
      </c>
      <c r="E7" s="82">
        <v>1</v>
      </c>
      <c r="F7" s="86" t="s">
        <v>652</v>
      </c>
      <c r="G7" s="14" t="s">
        <v>653</v>
      </c>
    </row>
    <row r="8" spans="1:7">
      <c r="A8" s="11">
        <f t="shared" si="0"/>
        <v>3</v>
      </c>
      <c r="B8" s="14" t="s">
        <v>1750</v>
      </c>
      <c r="C8" s="82" t="s">
        <v>650</v>
      </c>
      <c r="D8" s="82" t="s">
        <v>651</v>
      </c>
      <c r="E8" s="82">
        <v>2</v>
      </c>
      <c r="F8" s="86" t="s">
        <v>1751</v>
      </c>
      <c r="G8" s="14" t="s">
        <v>1752</v>
      </c>
    </row>
    <row r="9" spans="1:7">
      <c r="A9" s="11">
        <f t="shared" si="0"/>
        <v>4</v>
      </c>
      <c r="B9" s="14" t="s">
        <v>1838</v>
      </c>
      <c r="C9" s="82" t="s">
        <v>650</v>
      </c>
      <c r="D9" s="82" t="s">
        <v>651</v>
      </c>
      <c r="E9" s="82">
        <v>3</v>
      </c>
      <c r="F9" s="14" t="s">
        <v>1839</v>
      </c>
      <c r="G9" s="14" t="s">
        <v>1894</v>
      </c>
    </row>
    <row r="10" spans="1:7">
      <c r="A10" s="11">
        <f t="shared" si="0"/>
        <v>5</v>
      </c>
      <c r="B10" s="14" t="s">
        <v>1895</v>
      </c>
      <c r="C10" s="82" t="s">
        <v>709</v>
      </c>
      <c r="D10" s="82" t="s">
        <v>710</v>
      </c>
      <c r="E10" s="82">
        <v>4</v>
      </c>
      <c r="F10" s="84" t="s">
        <v>1896</v>
      </c>
      <c r="G10" s="14" t="s">
        <v>1897</v>
      </c>
    </row>
    <row r="11" spans="1:7">
      <c r="A11" s="11">
        <f t="shared" si="0"/>
        <v>6</v>
      </c>
      <c r="B11" s="14" t="s">
        <v>1898</v>
      </c>
      <c r="C11" s="82" t="s">
        <v>709</v>
      </c>
      <c r="D11" s="82" t="s">
        <v>710</v>
      </c>
      <c r="E11" s="82"/>
      <c r="F11" s="86" t="s">
        <v>1899</v>
      </c>
      <c r="G11" s="14" t="s">
        <v>1900</v>
      </c>
    </row>
    <row r="12" spans="1:7">
      <c r="A12" s="11">
        <f t="shared" si="0"/>
        <v>7</v>
      </c>
      <c r="B12" s="14" t="s">
        <v>1901</v>
      </c>
      <c r="C12" s="82" t="s">
        <v>647</v>
      </c>
      <c r="D12" s="82">
        <v>70</v>
      </c>
      <c r="E12" s="82"/>
      <c r="F12" s="86" t="s">
        <v>1902</v>
      </c>
      <c r="G12" s="14" t="s">
        <v>1903</v>
      </c>
    </row>
    <row r="13" spans="1:7">
      <c r="A13" s="11">
        <f t="shared" si="0"/>
        <v>8</v>
      </c>
      <c r="B13" s="14" t="s">
        <v>1904</v>
      </c>
      <c r="C13" s="82" t="s">
        <v>647</v>
      </c>
      <c r="D13" s="82">
        <v>70</v>
      </c>
      <c r="E13" s="82"/>
      <c r="F13" s="86" t="s">
        <v>1905</v>
      </c>
      <c r="G13" s="14" t="s">
        <v>1906</v>
      </c>
    </row>
    <row r="14" spans="1:7">
      <c r="A14" s="11">
        <f t="shared" si="0"/>
        <v>9</v>
      </c>
      <c r="B14" s="14" t="s">
        <v>1907</v>
      </c>
      <c r="C14" s="82" t="s">
        <v>650</v>
      </c>
      <c r="D14" s="82" t="s">
        <v>651</v>
      </c>
      <c r="E14" s="82"/>
      <c r="F14" s="86" t="s">
        <v>1908</v>
      </c>
      <c r="G14" s="14" t="s">
        <v>1909</v>
      </c>
    </row>
    <row r="15" spans="1:7">
      <c r="A15" s="11">
        <f t="shared" si="0"/>
        <v>10</v>
      </c>
      <c r="B15" s="14" t="s">
        <v>1753</v>
      </c>
      <c r="C15" s="82" t="s">
        <v>647</v>
      </c>
      <c r="D15" s="82">
        <v>30</v>
      </c>
      <c r="E15" s="82"/>
      <c r="F15" s="86" t="s">
        <v>1754</v>
      </c>
      <c r="G15" s="14" t="s">
        <v>1755</v>
      </c>
    </row>
    <row r="16" spans="1:7">
      <c r="A16" s="11">
        <f t="shared" si="0"/>
        <v>11</v>
      </c>
      <c r="B16" s="14" t="s">
        <v>1756</v>
      </c>
      <c r="C16" s="82" t="s">
        <v>647</v>
      </c>
      <c r="D16" s="82">
        <v>70</v>
      </c>
      <c r="E16" s="82"/>
      <c r="F16" s="86" t="s">
        <v>1757</v>
      </c>
      <c r="G16" s="14" t="s">
        <v>1758</v>
      </c>
    </row>
    <row r="17" spans="1:7">
      <c r="A17" s="11">
        <f t="shared" si="0"/>
        <v>12</v>
      </c>
      <c r="B17" s="14" t="s">
        <v>1759</v>
      </c>
      <c r="C17" s="82" t="s">
        <v>647</v>
      </c>
      <c r="D17" s="82">
        <v>70</v>
      </c>
      <c r="E17" s="82"/>
      <c r="F17" s="86" t="s">
        <v>1760</v>
      </c>
      <c r="G17" s="14" t="s">
        <v>1761</v>
      </c>
    </row>
    <row r="18" spans="1:7">
      <c r="A18" s="11">
        <f t="shared" si="0"/>
        <v>13</v>
      </c>
      <c r="B18" s="14" t="s">
        <v>1910</v>
      </c>
      <c r="C18" s="82" t="s">
        <v>647</v>
      </c>
      <c r="D18" s="82">
        <v>30</v>
      </c>
      <c r="E18" s="82"/>
      <c r="F18" s="86" t="s">
        <v>1763</v>
      </c>
      <c r="G18" s="14" t="s">
        <v>1764</v>
      </c>
    </row>
    <row r="19" spans="1:7">
      <c r="A19" s="11">
        <f t="shared" si="0"/>
        <v>14</v>
      </c>
      <c r="B19" s="14" t="s">
        <v>1765</v>
      </c>
      <c r="C19" s="82" t="s">
        <v>647</v>
      </c>
      <c r="D19" s="82">
        <v>70</v>
      </c>
      <c r="E19" s="82"/>
      <c r="F19" s="86" t="s">
        <v>1766</v>
      </c>
      <c r="G19" s="14" t="s">
        <v>1767</v>
      </c>
    </row>
    <row r="20" spans="1:7">
      <c r="A20" s="11">
        <f t="shared" si="0"/>
        <v>15</v>
      </c>
      <c r="B20" s="14" t="s">
        <v>1768</v>
      </c>
      <c r="C20" s="82" t="s">
        <v>647</v>
      </c>
      <c r="D20" s="82">
        <v>70</v>
      </c>
      <c r="E20" s="82"/>
      <c r="F20" s="86" t="s">
        <v>1769</v>
      </c>
      <c r="G20" s="14" t="s">
        <v>1770</v>
      </c>
    </row>
    <row r="21" spans="1:7" ht="62.45">
      <c r="A21" s="11">
        <f t="shared" si="0"/>
        <v>16</v>
      </c>
      <c r="B21" s="14" t="s">
        <v>1911</v>
      </c>
      <c r="C21" s="82" t="s">
        <v>647</v>
      </c>
      <c r="D21" s="82">
        <v>1</v>
      </c>
      <c r="E21" s="5"/>
      <c r="F21" s="86" t="s">
        <v>1912</v>
      </c>
      <c r="G21" s="14" t="s">
        <v>1913</v>
      </c>
    </row>
    <row r="22" spans="1:7" s="2" customFormat="1">
      <c r="A22" s="89"/>
      <c r="C22" s="24"/>
      <c r="D22" s="24"/>
      <c r="E22" s="24"/>
    </row>
    <row r="23" spans="1:7" s="2" customFormat="1">
      <c r="A23" s="89"/>
      <c r="C23" s="24"/>
      <c r="D23" s="24"/>
      <c r="E23" s="24"/>
    </row>
    <row r="24" spans="1:7" s="2" customFormat="1">
      <c r="A24" s="89"/>
      <c r="C24" s="24"/>
      <c r="D24" s="24"/>
      <c r="E24" s="24"/>
    </row>
    <row r="25" spans="1:7" s="2" customFormat="1">
      <c r="A25" s="89"/>
      <c r="C25" s="24"/>
      <c r="D25" s="24"/>
      <c r="E25" s="24"/>
    </row>
    <row r="26" spans="1:7" s="2" customFormat="1">
      <c r="A26" s="89"/>
      <c r="C26" s="24"/>
      <c r="D26" s="24"/>
      <c r="E26" s="24"/>
    </row>
    <row r="27" spans="1:7" s="2" customFormat="1">
      <c r="A27" s="89"/>
      <c r="C27" s="24"/>
      <c r="D27" s="24"/>
      <c r="E27" s="24"/>
    </row>
    <row r="28" spans="1:7" s="2" customFormat="1">
      <c r="A28" s="89"/>
      <c r="C28" s="24"/>
      <c r="D28" s="24"/>
      <c r="E28" s="24"/>
    </row>
    <row r="29" spans="1:7" s="2" customFormat="1">
      <c r="A29" s="89"/>
      <c r="C29" s="24"/>
      <c r="D29" s="24"/>
      <c r="E29" s="24"/>
    </row>
    <row r="30" spans="1:7" s="2" customFormat="1">
      <c r="A30" s="89"/>
      <c r="C30" s="24"/>
      <c r="D30" s="24"/>
      <c r="E30" s="24"/>
    </row>
    <row r="31" spans="1:7" s="2" customFormat="1">
      <c r="A31" s="89"/>
      <c r="C31" s="24"/>
      <c r="D31" s="24"/>
      <c r="E31" s="24"/>
    </row>
    <row r="32" spans="1:7"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row r="62" spans="1:5" s="2" customFormat="1">
      <c r="A62" s="89"/>
      <c r="C62" s="15"/>
      <c r="D62" s="15"/>
      <c r="E62" s="15"/>
    </row>
    <row r="63" spans="1:5" s="2" customFormat="1">
      <c r="A63" s="89"/>
      <c r="C63" s="15"/>
      <c r="D63" s="15"/>
      <c r="E63" s="15"/>
    </row>
  </sheetData>
  <phoneticPr fontId="0" type="noConversion"/>
  <hyperlinks>
    <hyperlink ref="G2" location="'version-history'!A1" display="&lt;&lt; main" xr:uid="{00000000-0004-0000-35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2"/>
  <dimension ref="A1:G61"/>
  <sheetViews>
    <sheetView workbookViewId="0">
      <selection activeCell="F16" sqref="F16"/>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Main!A64</f>
        <v>53</v>
      </c>
      <c r="B1" s="17" t="str">
        <f>Main!B64</f>
        <v>Managements</v>
      </c>
      <c r="C1" s="17"/>
      <c r="E1" s="19"/>
      <c r="G1" s="18" t="str">
        <f>CONCATENATE("File Name : ", Main!D64)</f>
        <v>File Name : mgmt.csv</v>
      </c>
    </row>
    <row r="2" spans="1:7">
      <c r="B2" s="17" t="str">
        <f>Main!C64</f>
        <v>ข้อมูลผู้บริหารทางด้านการเงินของบริษัท</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721</v>
      </c>
      <c r="G5" s="11" t="s">
        <v>721</v>
      </c>
    </row>
    <row r="6" spans="1:7">
      <c r="A6" s="11">
        <v>1</v>
      </c>
      <c r="B6" s="14" t="s">
        <v>741</v>
      </c>
      <c r="C6" s="82" t="s">
        <v>647</v>
      </c>
      <c r="D6" s="82">
        <v>20</v>
      </c>
      <c r="E6" s="82"/>
      <c r="F6" s="84" t="s">
        <v>742</v>
      </c>
      <c r="G6" s="14" t="s">
        <v>1005</v>
      </c>
    </row>
    <row r="7" spans="1:7">
      <c r="A7" s="11">
        <v>2</v>
      </c>
      <c r="B7" s="14" t="s">
        <v>751</v>
      </c>
      <c r="C7" s="82" t="s">
        <v>650</v>
      </c>
      <c r="D7" s="82" t="s">
        <v>651</v>
      </c>
      <c r="E7" s="82">
        <v>1</v>
      </c>
      <c r="F7" s="86" t="s">
        <v>652</v>
      </c>
      <c r="G7" s="14" t="s">
        <v>653</v>
      </c>
    </row>
    <row r="8" spans="1:7">
      <c r="A8" s="11">
        <v>3</v>
      </c>
      <c r="B8" s="14" t="s">
        <v>1914</v>
      </c>
      <c r="C8" s="82" t="s">
        <v>650</v>
      </c>
      <c r="D8" s="82" t="s">
        <v>651</v>
      </c>
      <c r="E8" s="82">
        <v>2</v>
      </c>
      <c r="F8" s="86" t="s">
        <v>1915</v>
      </c>
      <c r="G8" s="14" t="s">
        <v>1916</v>
      </c>
    </row>
    <row r="9" spans="1:7" ht="75">
      <c r="A9" s="11">
        <v>4</v>
      </c>
      <c r="B9" s="14" t="s">
        <v>1917</v>
      </c>
      <c r="C9" s="82" t="s">
        <v>650</v>
      </c>
      <c r="D9" s="82" t="s">
        <v>651</v>
      </c>
      <c r="E9" s="82">
        <v>3</v>
      </c>
      <c r="F9" s="14" t="s">
        <v>1918</v>
      </c>
      <c r="G9" s="14" t="s">
        <v>1919</v>
      </c>
    </row>
    <row r="10" spans="1:7">
      <c r="A10" s="11">
        <v>5</v>
      </c>
      <c r="B10" s="14" t="s">
        <v>1895</v>
      </c>
      <c r="C10" s="82" t="s">
        <v>709</v>
      </c>
      <c r="D10" s="82" t="s">
        <v>710</v>
      </c>
      <c r="E10" s="82">
        <v>4</v>
      </c>
      <c r="F10" s="84" t="s">
        <v>1920</v>
      </c>
      <c r="G10" s="14" t="s">
        <v>1921</v>
      </c>
    </row>
    <row r="11" spans="1:7">
      <c r="A11" s="11">
        <v>6</v>
      </c>
      <c r="B11" s="14" t="s">
        <v>1898</v>
      </c>
      <c r="C11" s="82" t="s">
        <v>709</v>
      </c>
      <c r="D11" s="82" t="s">
        <v>710</v>
      </c>
      <c r="E11" s="82"/>
      <c r="F11" s="86" t="s">
        <v>1922</v>
      </c>
      <c r="G11" s="14" t="s">
        <v>1923</v>
      </c>
    </row>
    <row r="12" spans="1:7">
      <c r="A12" s="11">
        <v>7</v>
      </c>
      <c r="B12" s="14" t="s">
        <v>1901</v>
      </c>
      <c r="C12" s="82" t="s">
        <v>647</v>
      </c>
      <c r="D12" s="82">
        <v>90</v>
      </c>
      <c r="E12" s="82"/>
      <c r="F12" s="86" t="s">
        <v>1902</v>
      </c>
      <c r="G12" s="14" t="s">
        <v>1903</v>
      </c>
    </row>
    <row r="13" spans="1:7">
      <c r="A13" s="11">
        <v>8</v>
      </c>
      <c r="B13" s="14" t="s">
        <v>1904</v>
      </c>
      <c r="C13" s="82" t="s">
        <v>647</v>
      </c>
      <c r="D13" s="82">
        <v>90</v>
      </c>
      <c r="E13" s="82"/>
      <c r="F13" s="86" t="s">
        <v>1905</v>
      </c>
      <c r="G13" s="14" t="s">
        <v>1906</v>
      </c>
    </row>
    <row r="14" spans="1:7" ht="24.95">
      <c r="A14" s="11">
        <v>9</v>
      </c>
      <c r="B14" s="14" t="s">
        <v>1924</v>
      </c>
      <c r="C14" s="82" t="s">
        <v>647</v>
      </c>
      <c r="D14" s="82">
        <v>30</v>
      </c>
      <c r="E14" s="82"/>
      <c r="F14" s="86" t="s">
        <v>1925</v>
      </c>
      <c r="G14" s="14" t="s">
        <v>1926</v>
      </c>
    </row>
    <row r="15" spans="1:7" ht="24.95">
      <c r="A15" s="11">
        <v>10</v>
      </c>
      <c r="B15" s="14" t="s">
        <v>1927</v>
      </c>
      <c r="C15" s="82" t="s">
        <v>647</v>
      </c>
      <c r="D15" s="82">
        <v>70</v>
      </c>
      <c r="E15" s="82"/>
      <c r="F15" s="86" t="s">
        <v>1928</v>
      </c>
      <c r="G15" s="14" t="s">
        <v>1929</v>
      </c>
    </row>
    <row r="16" spans="1:7" ht="24.95">
      <c r="A16" s="11">
        <v>11</v>
      </c>
      <c r="B16" s="14" t="s">
        <v>1930</v>
      </c>
      <c r="C16" s="82" t="s">
        <v>647</v>
      </c>
      <c r="D16" s="82">
        <v>70</v>
      </c>
      <c r="E16" s="82"/>
      <c r="F16" s="86" t="s">
        <v>1931</v>
      </c>
      <c r="G16" s="14" t="s">
        <v>1932</v>
      </c>
    </row>
    <row r="17" spans="1:7" ht="24.95">
      <c r="A17" s="11">
        <v>12</v>
      </c>
      <c r="B17" s="14" t="s">
        <v>1933</v>
      </c>
      <c r="C17" s="82" t="s">
        <v>647</v>
      </c>
      <c r="D17" s="82">
        <v>30</v>
      </c>
      <c r="E17" s="82"/>
      <c r="F17" s="86" t="s">
        <v>1934</v>
      </c>
      <c r="G17" s="14" t="s">
        <v>1935</v>
      </c>
    </row>
    <row r="18" spans="1:7" ht="24.95">
      <c r="A18" s="11">
        <v>13</v>
      </c>
      <c r="B18" s="14" t="s">
        <v>1936</v>
      </c>
      <c r="C18" s="82" t="s">
        <v>647</v>
      </c>
      <c r="D18" s="82">
        <v>70</v>
      </c>
      <c r="E18" s="82"/>
      <c r="F18" s="86" t="s">
        <v>1937</v>
      </c>
      <c r="G18" s="14" t="s">
        <v>1938</v>
      </c>
    </row>
    <row r="19" spans="1:7" ht="24.95">
      <c r="A19" s="11">
        <v>14</v>
      </c>
      <c r="B19" s="14" t="s">
        <v>1939</v>
      </c>
      <c r="C19" s="82" t="s">
        <v>647</v>
      </c>
      <c r="D19" s="82">
        <v>70</v>
      </c>
      <c r="E19" s="5"/>
      <c r="F19" s="86" t="s">
        <v>1940</v>
      </c>
      <c r="G19" s="14" t="s">
        <v>1941</v>
      </c>
    </row>
    <row r="20" spans="1:7" s="2" customFormat="1">
      <c r="A20" s="89"/>
    </row>
    <row r="21" spans="1:7" s="2" customFormat="1">
      <c r="A21" s="89"/>
    </row>
    <row r="22" spans="1:7" s="2" customFormat="1">
      <c r="A22" s="89"/>
      <c r="C22" s="24"/>
      <c r="D22" s="24"/>
      <c r="E22" s="24"/>
    </row>
    <row r="23" spans="1:7" s="2" customFormat="1">
      <c r="A23" s="89"/>
      <c r="C23" s="24"/>
      <c r="D23" s="24"/>
      <c r="E23" s="24"/>
    </row>
    <row r="24" spans="1:7" s="2" customFormat="1">
      <c r="A24" s="89"/>
      <c r="C24" s="24"/>
      <c r="D24" s="24"/>
      <c r="E24" s="24"/>
    </row>
    <row r="25" spans="1:7" s="2" customFormat="1">
      <c r="A25" s="89"/>
      <c r="C25" s="24"/>
      <c r="D25" s="24"/>
      <c r="E25" s="24"/>
    </row>
    <row r="26" spans="1:7" s="2" customFormat="1">
      <c r="A26" s="89"/>
      <c r="C26" s="24"/>
      <c r="D26" s="24"/>
      <c r="E26" s="24"/>
    </row>
    <row r="27" spans="1:7" s="2" customFormat="1">
      <c r="A27" s="89"/>
      <c r="C27" s="24"/>
      <c r="D27" s="24"/>
      <c r="E27" s="24"/>
    </row>
    <row r="28" spans="1:7" s="2" customFormat="1">
      <c r="A28" s="89"/>
      <c r="C28" s="24"/>
      <c r="D28" s="24"/>
      <c r="E28" s="24"/>
    </row>
    <row r="29" spans="1:7" s="2" customFormat="1">
      <c r="A29" s="89"/>
      <c r="C29" s="24"/>
      <c r="D29" s="24"/>
      <c r="E29" s="24"/>
    </row>
    <row r="30" spans="1:7" s="2" customFormat="1">
      <c r="A30" s="89"/>
      <c r="C30" s="24"/>
      <c r="D30" s="24"/>
      <c r="E30" s="24"/>
    </row>
    <row r="31" spans="1:7" s="2" customFormat="1">
      <c r="A31" s="89"/>
      <c r="C31" s="24"/>
      <c r="D31" s="24"/>
      <c r="E31" s="24"/>
    </row>
    <row r="32" spans="1:7"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row r="54" spans="1:5" s="2" customFormat="1">
      <c r="A54" s="89"/>
      <c r="C54" s="15"/>
      <c r="D54" s="15"/>
      <c r="E54" s="15"/>
    </row>
    <row r="55" spans="1:5" s="2" customFormat="1">
      <c r="A55" s="89"/>
      <c r="C55" s="15"/>
      <c r="D55" s="15"/>
      <c r="E55" s="15"/>
    </row>
    <row r="56" spans="1:5" s="2" customFormat="1">
      <c r="A56" s="89"/>
      <c r="C56" s="15"/>
      <c r="D56" s="15"/>
      <c r="E56" s="15"/>
    </row>
    <row r="57" spans="1:5" s="2" customFormat="1">
      <c r="A57" s="89"/>
      <c r="C57" s="15"/>
      <c r="D57" s="15"/>
      <c r="E57" s="15"/>
    </row>
    <row r="58" spans="1:5" s="2" customFormat="1">
      <c r="A58" s="89"/>
      <c r="C58" s="15"/>
      <c r="D58" s="15"/>
      <c r="E58" s="15"/>
    </row>
    <row r="59" spans="1:5" s="2" customFormat="1">
      <c r="A59" s="89"/>
      <c r="C59" s="15"/>
      <c r="D59" s="15"/>
      <c r="E59" s="15"/>
    </row>
    <row r="60" spans="1:5" s="2" customFormat="1">
      <c r="A60" s="89"/>
      <c r="C60" s="15"/>
      <c r="D60" s="15"/>
      <c r="E60" s="15"/>
    </row>
    <row r="61" spans="1:5" s="2" customFormat="1">
      <c r="A61" s="89"/>
      <c r="C61" s="15"/>
      <c r="D61" s="15"/>
      <c r="E61" s="15"/>
    </row>
  </sheetData>
  <hyperlinks>
    <hyperlink ref="G2" location="'version-history'!A1" display="&lt;&lt; main" xr:uid="{00000000-0004-0000-36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42"/>
  <dimension ref="A1:G52"/>
  <sheetViews>
    <sheetView workbookViewId="0">
      <selection activeCell="G20" sqref="G20"/>
    </sheetView>
  </sheetViews>
  <sheetFormatPr defaultColWidth="29.140625" defaultRowHeight="12.6"/>
  <cols>
    <col min="1" max="1" width="3.570312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Main!A65</f>
        <v>54</v>
      </c>
      <c r="B1" s="17" t="str">
        <f>Main!B65</f>
        <v>Financial Advisors</v>
      </c>
      <c r="C1" s="17"/>
      <c r="E1" s="19"/>
      <c r="G1" s="18" t="str">
        <f>CONCATENATE("File Name : ", Main!D65)</f>
        <v>File Name : finadv.csv</v>
      </c>
    </row>
    <row r="2" spans="1:7">
      <c r="B2" s="17" t="str">
        <f>Main!C65</f>
        <v>ข้อมูลที่ปรึกษาทางการเงินของบริษัท</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721</v>
      </c>
      <c r="G5" s="11" t="s">
        <v>721</v>
      </c>
    </row>
    <row r="6" spans="1:7">
      <c r="A6" s="11">
        <v>1</v>
      </c>
      <c r="B6" s="14" t="s">
        <v>741</v>
      </c>
      <c r="C6" s="82" t="s">
        <v>647</v>
      </c>
      <c r="D6" s="82">
        <v>20</v>
      </c>
      <c r="E6" s="82"/>
      <c r="F6" s="84" t="s">
        <v>742</v>
      </c>
      <c r="G6" s="14" t="s">
        <v>743</v>
      </c>
    </row>
    <row r="7" spans="1:7">
      <c r="A7" s="11">
        <v>2</v>
      </c>
      <c r="B7" s="14" t="s">
        <v>755</v>
      </c>
      <c r="C7" s="82" t="s">
        <v>650</v>
      </c>
      <c r="D7" s="82" t="s">
        <v>651</v>
      </c>
      <c r="E7" s="82">
        <v>1</v>
      </c>
      <c r="F7" s="86" t="s">
        <v>1508</v>
      </c>
      <c r="G7" s="14" t="s">
        <v>757</v>
      </c>
    </row>
    <row r="8" spans="1:7" ht="24.95">
      <c r="A8" s="11">
        <f>A7+1</f>
        <v>3</v>
      </c>
      <c r="B8" s="14" t="s">
        <v>1789</v>
      </c>
      <c r="C8" s="82" t="s">
        <v>650</v>
      </c>
      <c r="D8" s="82" t="s">
        <v>651</v>
      </c>
      <c r="E8" s="82">
        <v>2</v>
      </c>
      <c r="F8" s="86" t="s">
        <v>1942</v>
      </c>
      <c r="G8" s="14" t="s">
        <v>1943</v>
      </c>
    </row>
    <row r="9" spans="1:7" ht="24.95">
      <c r="A9" s="11">
        <f>A8+1</f>
        <v>4</v>
      </c>
      <c r="B9" s="14" t="s">
        <v>1944</v>
      </c>
      <c r="C9" s="82" t="s">
        <v>647</v>
      </c>
      <c r="D9" s="82">
        <v>255</v>
      </c>
      <c r="E9" s="82"/>
      <c r="F9" s="84" t="s">
        <v>1945</v>
      </c>
      <c r="G9" s="14" t="s">
        <v>1946</v>
      </c>
    </row>
    <row r="10" spans="1:7" ht="24.95">
      <c r="A10" s="11">
        <f>A9+1</f>
        <v>5</v>
      </c>
      <c r="B10" s="14" t="s">
        <v>1947</v>
      </c>
      <c r="C10" s="82" t="s">
        <v>647</v>
      </c>
      <c r="D10" s="82">
        <v>255</v>
      </c>
      <c r="E10" s="82"/>
      <c r="F10" s="86" t="s">
        <v>1948</v>
      </c>
      <c r="G10" s="14" t="s">
        <v>1949</v>
      </c>
    </row>
    <row r="11" spans="1:7" s="2" customFormat="1">
      <c r="A11" s="89"/>
    </row>
    <row r="12" spans="1:7" s="2" customFormat="1">
      <c r="A12" s="89"/>
    </row>
    <row r="13" spans="1:7" s="2" customFormat="1">
      <c r="A13" s="89"/>
    </row>
    <row r="14" spans="1:7" s="2" customFormat="1">
      <c r="A14" s="89"/>
    </row>
    <row r="15" spans="1:7" s="2" customFormat="1">
      <c r="A15" s="89"/>
    </row>
    <row r="16" spans="1:7" s="2" customFormat="1">
      <c r="A16" s="89"/>
    </row>
    <row r="17" spans="1:5" s="2" customFormat="1">
      <c r="A17" s="89"/>
    </row>
    <row r="18" spans="1:5" s="2" customFormat="1">
      <c r="A18" s="89"/>
    </row>
    <row r="19" spans="1:5" s="2" customFormat="1">
      <c r="A19" s="89"/>
    </row>
    <row r="20" spans="1:5" s="2" customFormat="1">
      <c r="A20" s="89"/>
    </row>
    <row r="21" spans="1:5" s="2" customFormat="1">
      <c r="A21" s="89"/>
      <c r="C21" s="24"/>
      <c r="D21" s="24"/>
      <c r="E21" s="24"/>
    </row>
    <row r="22" spans="1:5" s="2" customFormat="1">
      <c r="A22" s="89"/>
      <c r="C22" s="24"/>
      <c r="D22" s="24"/>
      <c r="E22" s="24"/>
    </row>
    <row r="23" spans="1:5" s="2" customFormat="1">
      <c r="A23" s="89"/>
      <c r="C23" s="24"/>
      <c r="D23" s="24"/>
      <c r="E23" s="24"/>
    </row>
    <row r="24" spans="1:5" s="2" customFormat="1">
      <c r="A24" s="89"/>
      <c r="C24" s="24"/>
      <c r="D24" s="24"/>
      <c r="E24" s="24"/>
    </row>
    <row r="25" spans="1:5" s="2" customFormat="1">
      <c r="A25" s="89"/>
      <c r="C25" s="24"/>
      <c r="D25" s="24"/>
      <c r="E25" s="24"/>
    </row>
    <row r="26" spans="1:5" s="2" customFormat="1">
      <c r="A26" s="89"/>
      <c r="C26" s="24"/>
      <c r="D26" s="24"/>
      <c r="E26" s="24"/>
    </row>
    <row r="27" spans="1:5" s="2" customFormat="1">
      <c r="A27" s="89"/>
      <c r="C27" s="24"/>
      <c r="D27" s="24"/>
      <c r="E27" s="24"/>
    </row>
    <row r="28" spans="1:5" s="2" customFormat="1">
      <c r="A28" s="89"/>
      <c r="C28" s="24"/>
      <c r="D28" s="24"/>
      <c r="E28" s="24"/>
    </row>
    <row r="29" spans="1:5" s="2" customFormat="1">
      <c r="A29" s="89"/>
      <c r="C29" s="24"/>
      <c r="D29" s="24"/>
      <c r="E29" s="24"/>
    </row>
    <row r="30" spans="1:5" s="2" customFormat="1">
      <c r="A30" s="89"/>
      <c r="C30" s="24"/>
      <c r="D30" s="24"/>
      <c r="E30" s="24"/>
    </row>
    <row r="31" spans="1:5" s="2" customFormat="1">
      <c r="A31" s="89"/>
      <c r="C31" s="24"/>
      <c r="D31" s="24"/>
      <c r="E31" s="24"/>
    </row>
    <row r="32" spans="1:5" s="2" customFormat="1">
      <c r="A32" s="89"/>
      <c r="C32" s="24"/>
      <c r="D32" s="24"/>
      <c r="E32" s="24"/>
    </row>
    <row r="33" spans="1:5" s="2" customFormat="1">
      <c r="A33" s="89"/>
      <c r="C33" s="15"/>
      <c r="D33" s="15"/>
      <c r="E33" s="20"/>
    </row>
    <row r="34" spans="1:5" s="2" customFormat="1">
      <c r="A34" s="89"/>
      <c r="E34" s="24"/>
    </row>
    <row r="35" spans="1:5" s="2" customFormat="1">
      <c r="A35" s="89"/>
      <c r="E35" s="24"/>
    </row>
    <row r="36" spans="1:5" s="2" customFormat="1">
      <c r="A36" s="89"/>
      <c r="E36" s="24"/>
    </row>
    <row r="37" spans="1:5" s="2" customFormat="1">
      <c r="A37" s="89"/>
      <c r="C37" s="15"/>
      <c r="D37" s="15"/>
      <c r="E37" s="15"/>
    </row>
    <row r="38" spans="1:5" s="2" customFormat="1">
      <c r="A38" s="89"/>
      <c r="C38" s="89"/>
      <c r="D38" s="15"/>
      <c r="E38" s="15"/>
    </row>
    <row r="39" spans="1:5" s="2" customFormat="1">
      <c r="A39" s="89"/>
      <c r="C39" s="89"/>
      <c r="D39" s="15"/>
      <c r="E39" s="15"/>
    </row>
    <row r="40" spans="1:5" s="2" customFormat="1">
      <c r="A40" s="89"/>
      <c r="C40" s="15"/>
      <c r="D40" s="15"/>
      <c r="E40" s="15"/>
    </row>
    <row r="41" spans="1:5" s="2" customFormat="1">
      <c r="A41" s="89"/>
      <c r="C41" s="121"/>
      <c r="D41" s="121"/>
      <c r="E41" s="121"/>
    </row>
    <row r="42" spans="1:5" s="2" customFormat="1">
      <c r="A42" s="89"/>
      <c r="C42" s="121"/>
      <c r="D42" s="121"/>
      <c r="E42" s="121"/>
    </row>
    <row r="43" spans="1:5" s="2" customFormat="1">
      <c r="A43" s="89"/>
      <c r="C43" s="15"/>
      <c r="D43" s="15"/>
      <c r="E43" s="15"/>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sheetData>
  <phoneticPr fontId="0" type="noConversion"/>
  <hyperlinks>
    <hyperlink ref="G2" location="'version-history'!A1" display="&lt;&lt; main" xr:uid="{00000000-0004-0000-37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3"/>
  <dimension ref="A1:G53"/>
  <sheetViews>
    <sheetView workbookViewId="0">
      <selection activeCell="H9" sqref="H9"/>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0.7109375" style="15" customWidth="1"/>
    <col min="8" max="16384" width="29.140625" style="15"/>
  </cols>
  <sheetData>
    <row r="1" spans="1:7" s="3" customFormat="1">
      <c r="A1" s="17">
        <f>Main!A66</f>
        <v>55</v>
      </c>
      <c r="B1" s="17" t="str">
        <f>Main!B66</f>
        <v>Financial Advisors in  case SET removes causes of possible delisting of company</v>
      </c>
      <c r="C1" s="17"/>
      <c r="E1" s="19"/>
      <c r="G1" s="18" t="str">
        <f>CONCATENATE("File Name : ", Main!D66)</f>
        <v>File Name : fadvback.csv</v>
      </c>
    </row>
    <row r="2" spans="1:7">
      <c r="B2" s="17" t="str">
        <f>Main!C66</f>
        <v>ข้อมูลที่ปรึกษาทางการเงินของบริษัทกรณีพ้นเหตุเพิกถอน</v>
      </c>
      <c r="E2" s="20"/>
      <c r="G2" s="9" t="s">
        <v>619</v>
      </c>
    </row>
    <row r="3" spans="1:7">
      <c r="E3" s="20"/>
    </row>
    <row r="4" spans="1:7" s="20" customFormat="1" ht="37.5">
      <c r="A4" s="81"/>
      <c r="B4" s="10" t="s">
        <v>1024</v>
      </c>
      <c r="C4" s="10" t="s">
        <v>643</v>
      </c>
      <c r="D4" s="10" t="s">
        <v>644</v>
      </c>
      <c r="E4" s="10" t="s">
        <v>645</v>
      </c>
      <c r="F4" s="10" t="s">
        <v>5</v>
      </c>
      <c r="G4" s="10" t="s">
        <v>622</v>
      </c>
    </row>
    <row r="5" spans="1:7" ht="24.95">
      <c r="A5" s="11"/>
      <c r="B5" s="14" t="s">
        <v>646</v>
      </c>
      <c r="C5" s="82" t="s">
        <v>647</v>
      </c>
      <c r="D5" s="14"/>
      <c r="E5" s="14"/>
      <c r="F5" s="11" t="s">
        <v>721</v>
      </c>
      <c r="G5" s="11" t="s">
        <v>721</v>
      </c>
    </row>
    <row r="6" spans="1:7">
      <c r="A6" s="11">
        <v>1</v>
      </c>
      <c r="B6" s="14" t="s">
        <v>741</v>
      </c>
      <c r="C6" s="82" t="s">
        <v>647</v>
      </c>
      <c r="D6" s="82">
        <v>20</v>
      </c>
      <c r="E6" s="82"/>
      <c r="F6" s="84" t="s">
        <v>742</v>
      </c>
      <c r="G6" s="14" t="s">
        <v>743</v>
      </c>
    </row>
    <row r="7" spans="1:7">
      <c r="A7" s="11">
        <f t="shared" ref="A7:A12" si="0">A6+1</f>
        <v>2</v>
      </c>
      <c r="B7" s="14" t="s">
        <v>649</v>
      </c>
      <c r="C7" s="82" t="s">
        <v>650</v>
      </c>
      <c r="D7" s="82" t="s">
        <v>651</v>
      </c>
      <c r="E7" s="82">
        <v>1</v>
      </c>
      <c r="F7" s="86" t="s">
        <v>1025</v>
      </c>
      <c r="G7" s="14" t="s">
        <v>653</v>
      </c>
    </row>
    <row r="8" spans="1:7" ht="62.45">
      <c r="A8" s="11">
        <f t="shared" si="0"/>
        <v>3</v>
      </c>
      <c r="B8" s="14" t="s">
        <v>1383</v>
      </c>
      <c r="C8" s="82" t="s">
        <v>647</v>
      </c>
      <c r="D8" s="82">
        <v>1</v>
      </c>
      <c r="E8" s="82">
        <v>2</v>
      </c>
      <c r="F8" s="86" t="s">
        <v>1950</v>
      </c>
      <c r="G8" s="14" t="s">
        <v>1951</v>
      </c>
    </row>
    <row r="9" spans="1:7" ht="24.95">
      <c r="A9" s="11">
        <f t="shared" si="0"/>
        <v>4</v>
      </c>
      <c r="B9" s="14" t="s">
        <v>1410</v>
      </c>
      <c r="C9" s="82" t="s">
        <v>814</v>
      </c>
      <c r="D9" s="82" t="s">
        <v>815</v>
      </c>
      <c r="E9" s="82"/>
      <c r="F9" s="14" t="s">
        <v>1952</v>
      </c>
      <c r="G9" s="14" t="s">
        <v>1064</v>
      </c>
    </row>
    <row r="10" spans="1:7" ht="37.5">
      <c r="A10" s="11">
        <f t="shared" si="0"/>
        <v>5</v>
      </c>
      <c r="B10" s="14" t="s">
        <v>1953</v>
      </c>
      <c r="C10" s="82" t="s">
        <v>709</v>
      </c>
      <c r="D10" s="82" t="s">
        <v>710</v>
      </c>
      <c r="E10" s="82">
        <v>3</v>
      </c>
      <c r="F10" s="84" t="s">
        <v>1954</v>
      </c>
      <c r="G10" s="14" t="s">
        <v>1955</v>
      </c>
    </row>
    <row r="11" spans="1:7" ht="37.5">
      <c r="A11" s="11">
        <f t="shared" si="0"/>
        <v>6</v>
      </c>
      <c r="B11" s="14" t="s">
        <v>1944</v>
      </c>
      <c r="C11" s="82" t="s">
        <v>647</v>
      </c>
      <c r="D11" s="82">
        <v>255</v>
      </c>
      <c r="E11" s="82"/>
      <c r="F11" s="86" t="s">
        <v>1956</v>
      </c>
      <c r="G11" s="14" t="s">
        <v>1957</v>
      </c>
    </row>
    <row r="12" spans="1:7" ht="37.5">
      <c r="A12" s="11">
        <f t="shared" si="0"/>
        <v>7</v>
      </c>
      <c r="B12" s="14" t="s">
        <v>1947</v>
      </c>
      <c r="C12" s="82" t="s">
        <v>647</v>
      </c>
      <c r="D12" s="82">
        <v>255</v>
      </c>
      <c r="E12" s="82"/>
      <c r="F12" s="86" t="s">
        <v>1958</v>
      </c>
      <c r="G12" s="14" t="s">
        <v>1959</v>
      </c>
    </row>
    <row r="13" spans="1:7" s="2" customFormat="1">
      <c r="A13" s="89"/>
    </row>
    <row r="14" spans="1:7" s="2" customFormat="1">
      <c r="A14" s="89"/>
    </row>
    <row r="15" spans="1:7" s="2" customFormat="1">
      <c r="A15" s="89"/>
    </row>
    <row r="16" spans="1:7" s="2" customFormat="1">
      <c r="A16" s="89"/>
    </row>
    <row r="17" spans="1:5" s="2" customFormat="1">
      <c r="A17" s="89"/>
    </row>
    <row r="18" spans="1:5" s="2" customFormat="1">
      <c r="A18" s="89"/>
    </row>
    <row r="19" spans="1:5" s="2" customFormat="1">
      <c r="A19" s="89"/>
    </row>
    <row r="20" spans="1:5" s="2" customFormat="1">
      <c r="A20" s="89"/>
    </row>
    <row r="21" spans="1:5" s="2" customFormat="1">
      <c r="A21" s="89"/>
    </row>
    <row r="22" spans="1:5" s="2" customFormat="1">
      <c r="A22" s="89"/>
      <c r="C22" s="24"/>
      <c r="D22" s="24"/>
      <c r="E22" s="24"/>
    </row>
    <row r="23" spans="1:5" s="2" customFormat="1">
      <c r="A23" s="89"/>
      <c r="C23" s="24"/>
      <c r="D23" s="24"/>
      <c r="E23" s="24"/>
    </row>
    <row r="24" spans="1:5" s="2" customFormat="1">
      <c r="A24" s="89"/>
      <c r="C24" s="24"/>
      <c r="D24" s="24"/>
      <c r="E24" s="24"/>
    </row>
    <row r="25" spans="1:5" s="2" customFormat="1">
      <c r="A25" s="89"/>
      <c r="C25" s="24"/>
      <c r="D25" s="24"/>
      <c r="E25" s="24"/>
    </row>
    <row r="26" spans="1:5" s="2" customFormat="1">
      <c r="A26" s="89"/>
      <c r="C26" s="24"/>
      <c r="D26" s="24"/>
      <c r="E26" s="24"/>
    </row>
    <row r="27" spans="1:5" s="2" customFormat="1">
      <c r="A27" s="89"/>
      <c r="C27" s="24"/>
      <c r="D27" s="24"/>
      <c r="E27" s="24"/>
    </row>
    <row r="28" spans="1:5" s="2" customFormat="1">
      <c r="A28" s="89"/>
      <c r="C28" s="24"/>
      <c r="D28" s="24"/>
      <c r="E28" s="24"/>
    </row>
    <row r="29" spans="1:5" s="2" customFormat="1">
      <c r="A29" s="89"/>
      <c r="C29" s="24"/>
      <c r="D29" s="24"/>
      <c r="E29" s="24"/>
    </row>
    <row r="30" spans="1:5" s="2" customFormat="1">
      <c r="A30" s="89"/>
      <c r="C30" s="24"/>
      <c r="D30" s="24"/>
      <c r="E30" s="24"/>
    </row>
    <row r="31" spans="1:5" s="2" customFormat="1">
      <c r="A31" s="89"/>
      <c r="C31" s="24"/>
      <c r="D31" s="24"/>
      <c r="E31" s="24"/>
    </row>
    <row r="32" spans="1:5"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sheetData>
  <hyperlinks>
    <hyperlink ref="G2" location="'version-history'!A1" display="&lt;&lt; main" xr:uid="{00000000-0004-0000-38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3"/>
  <sheetViews>
    <sheetView workbookViewId="0">
      <selection activeCell="F12" sqref="F12"/>
    </sheetView>
  </sheetViews>
  <sheetFormatPr defaultColWidth="9.140625" defaultRowHeight="12.6"/>
  <cols>
    <col min="1" max="1" width="3.7109375" style="16" customWidth="1"/>
    <col min="2" max="2" width="30.7109375" style="15" customWidth="1"/>
    <col min="3" max="3" width="13.85546875" style="15" customWidth="1"/>
    <col min="4" max="4" width="13.42578125" style="15" customWidth="1"/>
    <col min="5" max="5" width="5.140625" style="15" customWidth="1"/>
    <col min="6" max="7" width="34.140625" style="15" customWidth="1"/>
    <col min="8" max="16384" width="9.140625" style="15"/>
  </cols>
  <sheetData>
    <row r="1" spans="1:7" s="3" customFormat="1">
      <c r="A1" s="17">
        <f>Main!A10</f>
        <v>5</v>
      </c>
      <c r="B1" s="17" t="str">
        <f>Main!B7</f>
        <v>Company Role</v>
      </c>
      <c r="C1" s="17"/>
      <c r="E1" s="19"/>
      <c r="G1" s="18" t="str">
        <f>CONCATENATE("File Name : ", Main!D7)</f>
        <v>File Name : comprole.csv</v>
      </c>
    </row>
    <row r="2" spans="1:7">
      <c r="B2" s="17" t="str">
        <f>Main!C7</f>
        <v>ข้อมูลบทบาทของบริษัท</v>
      </c>
      <c r="E2" s="20"/>
      <c r="G2" s="153"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721</v>
      </c>
      <c r="G5" s="11" t="s">
        <v>721</v>
      </c>
    </row>
    <row r="6" spans="1:7">
      <c r="A6" s="11">
        <v>1</v>
      </c>
      <c r="B6" s="14" t="s">
        <v>649</v>
      </c>
      <c r="C6" s="82" t="s">
        <v>650</v>
      </c>
      <c r="D6" s="82" t="s">
        <v>651</v>
      </c>
      <c r="E6" s="82">
        <v>1</v>
      </c>
      <c r="F6" s="86" t="s">
        <v>652</v>
      </c>
      <c r="G6" s="14" t="s">
        <v>653</v>
      </c>
    </row>
    <row r="7" spans="1:7" ht="87.6">
      <c r="A7" s="11">
        <f>A6+1</f>
        <v>2</v>
      </c>
      <c r="B7" s="14" t="s">
        <v>385</v>
      </c>
      <c r="C7" s="82" t="s">
        <v>647</v>
      </c>
      <c r="D7" s="82">
        <v>1</v>
      </c>
      <c r="E7" s="82">
        <v>2</v>
      </c>
      <c r="F7" s="86" t="s">
        <v>722</v>
      </c>
      <c r="G7" s="86" t="s">
        <v>723</v>
      </c>
    </row>
    <row r="8" spans="1:7" ht="62.45">
      <c r="A8" s="11">
        <f>A7+1</f>
        <v>3</v>
      </c>
      <c r="B8" s="14" t="s">
        <v>724</v>
      </c>
      <c r="C8" s="82" t="s">
        <v>650</v>
      </c>
      <c r="D8" s="82" t="s">
        <v>651</v>
      </c>
      <c r="E8" s="82"/>
      <c r="F8" s="86" t="s">
        <v>725</v>
      </c>
      <c r="G8" s="6" t="s">
        <v>726</v>
      </c>
    </row>
    <row r="10" spans="1:7">
      <c r="B10" s="26"/>
    </row>
    <row r="18" spans="3:5">
      <c r="E18" s="16"/>
    </row>
    <row r="19" spans="3:5">
      <c r="C19" s="260"/>
      <c r="D19" s="260"/>
      <c r="E19" s="260"/>
    </row>
    <row r="21" spans="3:5">
      <c r="C21" s="2"/>
      <c r="D21" s="2"/>
      <c r="E21" s="2"/>
    </row>
    <row r="22" spans="3:5">
      <c r="E22" s="2"/>
    </row>
    <row r="23" spans="3:5">
      <c r="E23" s="2"/>
    </row>
    <row r="24" spans="3:5">
      <c r="E24" s="2"/>
    </row>
    <row r="25" spans="3:5">
      <c r="E25" s="2"/>
    </row>
    <row r="26" spans="3:5">
      <c r="E26" s="2"/>
    </row>
    <row r="27" spans="3:5">
      <c r="E27" s="2"/>
    </row>
    <row r="28" spans="3:5">
      <c r="E28" s="2"/>
    </row>
    <row r="29" spans="3:5">
      <c r="C29" s="2"/>
      <c r="D29" s="2"/>
      <c r="E29" s="2"/>
    </row>
    <row r="30" spans="3:5">
      <c r="C30" s="2"/>
      <c r="D30" s="2"/>
      <c r="E30" s="2"/>
    </row>
    <row r="31" spans="3:5">
      <c r="C31" s="2"/>
      <c r="D31" s="2"/>
      <c r="E31" s="2"/>
    </row>
    <row r="32" spans="3:5">
      <c r="E32" s="2"/>
    </row>
    <row r="33" spans="3:5">
      <c r="C33" s="89"/>
      <c r="E33" s="2"/>
    </row>
    <row r="34" spans="3:5">
      <c r="C34" s="89"/>
      <c r="E34" s="2"/>
    </row>
    <row r="35" spans="3:5">
      <c r="E35" s="2"/>
    </row>
    <row r="36" spans="3:5">
      <c r="E36" s="2"/>
    </row>
    <row r="37" spans="3:5">
      <c r="E37" s="2"/>
    </row>
    <row r="38" spans="3:5">
      <c r="E38" s="2"/>
    </row>
    <row r="39" spans="3:5">
      <c r="E39" s="2"/>
    </row>
    <row r="40" spans="3:5">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4:5">
      <c r="E65" s="2"/>
    </row>
    <row r="66" spans="4:5">
      <c r="E66" s="2"/>
    </row>
    <row r="67" spans="4:5">
      <c r="E67" s="2"/>
    </row>
    <row r="68" spans="4:5">
      <c r="E68" s="2"/>
    </row>
    <row r="69" spans="4:5">
      <c r="D69" s="15" t="s">
        <v>727</v>
      </c>
      <c r="E69" s="2"/>
    </row>
    <row r="70" spans="4:5">
      <c r="E70" s="2"/>
    </row>
    <row r="71" spans="4:5">
      <c r="E71" s="2"/>
    </row>
    <row r="72" spans="4:5">
      <c r="E72" s="2"/>
    </row>
    <row r="73" spans="4:5">
      <c r="E73" s="2"/>
    </row>
    <row r="74" spans="4:5">
      <c r="E74" s="2"/>
    </row>
    <row r="75" spans="4:5">
      <c r="E75" s="2"/>
    </row>
    <row r="76" spans="4:5">
      <c r="E76" s="2"/>
    </row>
    <row r="77" spans="4:5">
      <c r="E77" s="2"/>
    </row>
    <row r="78" spans="4:5">
      <c r="E78" s="2"/>
    </row>
    <row r="79" spans="4:5">
      <c r="E79" s="2"/>
    </row>
    <row r="80" spans="4:5">
      <c r="E80" s="2"/>
    </row>
    <row r="81" spans="5:5">
      <c r="E81" s="2"/>
    </row>
    <row r="82" spans="5:5">
      <c r="E82" s="2"/>
    </row>
    <row r="83" spans="5:5">
      <c r="E83" s="2"/>
    </row>
  </sheetData>
  <mergeCells count="1">
    <mergeCell ref="C19:E19"/>
  </mergeCells>
  <hyperlinks>
    <hyperlink ref="G2" location="'version-history'!A1" display="&lt;&lt; main" xr:uid="{00000000-0004-0000-0400-000000000000}"/>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43"/>
  <dimension ref="A1:G53"/>
  <sheetViews>
    <sheetView workbookViewId="0"/>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Main!A67</f>
        <v>56</v>
      </c>
      <c r="B1" s="17" t="str">
        <f>Main!B67</f>
        <v>Foreign Room</v>
      </c>
      <c r="C1" s="17"/>
      <c r="E1" s="19"/>
      <c r="G1" s="18" t="str">
        <f>CONCATENATE("File Name : ", Main!D67)</f>
        <v>File Name : f_room.csv</v>
      </c>
    </row>
    <row r="2" spans="1:7">
      <c r="B2" s="17" t="str">
        <f>Main!C67</f>
        <v>รายละเอียดหุ้นต่างชาติ</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1038</v>
      </c>
      <c r="G5" s="11" t="s">
        <v>1038</v>
      </c>
    </row>
    <row r="6" spans="1:7">
      <c r="A6" s="11">
        <v>1</v>
      </c>
      <c r="B6" s="14" t="s">
        <v>741</v>
      </c>
      <c r="C6" s="82" t="s">
        <v>647</v>
      </c>
      <c r="D6" s="82">
        <v>20</v>
      </c>
      <c r="E6" s="82"/>
      <c r="F6" s="84" t="s">
        <v>742</v>
      </c>
      <c r="G6" s="14" t="s">
        <v>743</v>
      </c>
    </row>
    <row r="7" spans="1:7">
      <c r="A7" s="11">
        <f t="shared" ref="A7:A15" si="0">A6+1</f>
        <v>2</v>
      </c>
      <c r="B7" s="14" t="s">
        <v>755</v>
      </c>
      <c r="C7" s="82" t="s">
        <v>650</v>
      </c>
      <c r="D7" s="82" t="s">
        <v>651</v>
      </c>
      <c r="E7" s="82">
        <v>1</v>
      </c>
      <c r="F7" s="86" t="s">
        <v>1508</v>
      </c>
      <c r="G7" s="14" t="s">
        <v>757</v>
      </c>
    </row>
    <row r="8" spans="1:7">
      <c r="A8" s="11">
        <f t="shared" si="0"/>
        <v>3</v>
      </c>
      <c r="B8" s="14" t="s">
        <v>1509</v>
      </c>
      <c r="C8" s="82" t="s">
        <v>709</v>
      </c>
      <c r="D8" s="82" t="s">
        <v>710</v>
      </c>
      <c r="E8" s="82">
        <v>2</v>
      </c>
      <c r="F8" s="86" t="s">
        <v>1650</v>
      </c>
      <c r="G8" s="14" t="s">
        <v>1057</v>
      </c>
    </row>
    <row r="9" spans="1:7" ht="63">
      <c r="A9" s="11">
        <f t="shared" si="0"/>
        <v>4</v>
      </c>
      <c r="B9" s="14" t="s">
        <v>1960</v>
      </c>
      <c r="C9" s="82" t="s">
        <v>650</v>
      </c>
      <c r="D9" s="82" t="s">
        <v>786</v>
      </c>
      <c r="E9" s="82"/>
      <c r="F9" s="86" t="s">
        <v>1961</v>
      </c>
      <c r="G9" s="14" t="s">
        <v>1962</v>
      </c>
    </row>
    <row r="10" spans="1:7" ht="63">
      <c r="A10" s="11">
        <f t="shared" si="0"/>
        <v>5</v>
      </c>
      <c r="B10" s="14" t="s">
        <v>1963</v>
      </c>
      <c r="C10" s="82" t="s">
        <v>650</v>
      </c>
      <c r="D10" s="82" t="s">
        <v>786</v>
      </c>
      <c r="E10" s="82"/>
      <c r="F10" s="86" t="s">
        <v>1964</v>
      </c>
      <c r="G10" s="14" t="s">
        <v>1965</v>
      </c>
    </row>
    <row r="11" spans="1:7" ht="24.95">
      <c r="A11" s="11">
        <f t="shared" si="0"/>
        <v>6</v>
      </c>
      <c r="B11" s="14" t="s">
        <v>1966</v>
      </c>
      <c r="C11" s="82" t="s">
        <v>650</v>
      </c>
      <c r="D11" s="82" t="s">
        <v>651</v>
      </c>
      <c r="E11" s="82"/>
      <c r="F11" s="86" t="s">
        <v>1967</v>
      </c>
      <c r="G11" s="14" t="s">
        <v>1968</v>
      </c>
    </row>
    <row r="12" spans="1:7">
      <c r="A12" s="11">
        <f>A11+1</f>
        <v>7</v>
      </c>
      <c r="B12" s="14" t="s">
        <v>1969</v>
      </c>
      <c r="C12" s="82" t="s">
        <v>650</v>
      </c>
      <c r="D12" s="82" t="s">
        <v>651</v>
      </c>
      <c r="E12" s="82"/>
      <c r="F12" s="86" t="s">
        <v>1970</v>
      </c>
      <c r="G12" s="14" t="s">
        <v>1971</v>
      </c>
    </row>
    <row r="13" spans="1:7">
      <c r="A13" s="11">
        <f>A12+1</f>
        <v>8</v>
      </c>
      <c r="B13" s="14" t="s">
        <v>1972</v>
      </c>
      <c r="C13" s="82" t="s">
        <v>650</v>
      </c>
      <c r="D13" s="82" t="s">
        <v>651</v>
      </c>
      <c r="E13" s="82"/>
      <c r="F13" s="86" t="s">
        <v>1973</v>
      </c>
      <c r="G13" s="14" t="s">
        <v>1974</v>
      </c>
    </row>
    <row r="14" spans="1:7" ht="137.44999999999999">
      <c r="A14" s="11">
        <f t="shared" si="0"/>
        <v>9</v>
      </c>
      <c r="B14" s="14" t="s">
        <v>1975</v>
      </c>
      <c r="C14" s="82" t="s">
        <v>650</v>
      </c>
      <c r="D14" s="82" t="s">
        <v>651</v>
      </c>
      <c r="E14" s="139"/>
      <c r="F14" s="86" t="s">
        <v>1976</v>
      </c>
      <c r="G14" s="14" t="s">
        <v>1977</v>
      </c>
    </row>
    <row r="15" spans="1:7" ht="24.95">
      <c r="A15" s="11">
        <f t="shared" si="0"/>
        <v>10</v>
      </c>
      <c r="B15" s="14" t="s">
        <v>1978</v>
      </c>
      <c r="C15" s="82" t="s">
        <v>650</v>
      </c>
      <c r="D15" s="82" t="s">
        <v>651</v>
      </c>
      <c r="E15" s="5"/>
      <c r="F15" s="86" t="s">
        <v>1979</v>
      </c>
      <c r="G15" s="14" t="s">
        <v>1980</v>
      </c>
    </row>
    <row r="16" spans="1:7" ht="63">
      <c r="A16" s="11">
        <v>11</v>
      </c>
      <c r="B16" s="14" t="s">
        <v>1981</v>
      </c>
      <c r="C16" s="82" t="s">
        <v>650</v>
      </c>
      <c r="D16" s="82" t="s">
        <v>786</v>
      </c>
      <c r="E16" s="5"/>
      <c r="F16" s="86" t="s">
        <v>1982</v>
      </c>
      <c r="G16" s="14" t="s">
        <v>1983</v>
      </c>
    </row>
    <row r="17" spans="1:7" ht="174.95">
      <c r="A17" s="11">
        <v>12</v>
      </c>
      <c r="B17" s="14" t="s">
        <v>1984</v>
      </c>
      <c r="C17" s="82" t="s">
        <v>650</v>
      </c>
      <c r="D17" s="82" t="s">
        <v>651</v>
      </c>
      <c r="E17" s="5"/>
      <c r="F17" s="86" t="s">
        <v>1985</v>
      </c>
      <c r="G17" s="14" t="s">
        <v>1986</v>
      </c>
    </row>
    <row r="18" spans="1:7" ht="75.599999999999994">
      <c r="A18" s="11">
        <v>13</v>
      </c>
      <c r="B18" s="14" t="s">
        <v>1987</v>
      </c>
      <c r="C18" s="82" t="s">
        <v>650</v>
      </c>
      <c r="D18" s="82" t="s">
        <v>786</v>
      </c>
      <c r="E18" s="5"/>
      <c r="F18" s="86" t="s">
        <v>1988</v>
      </c>
      <c r="G18" s="14" t="s">
        <v>1989</v>
      </c>
    </row>
    <row r="19" spans="1:7" ht="75">
      <c r="A19" s="11">
        <v>14</v>
      </c>
      <c r="B19" s="14" t="s">
        <v>1990</v>
      </c>
      <c r="C19" s="5" t="s">
        <v>647</v>
      </c>
      <c r="D19" s="5">
        <v>1</v>
      </c>
      <c r="E19" s="5"/>
      <c r="F19" s="86" t="s">
        <v>1991</v>
      </c>
      <c r="G19" s="14" t="s">
        <v>1992</v>
      </c>
    </row>
    <row r="20" spans="1:7" s="2" customFormat="1">
      <c r="A20" s="89"/>
      <c r="C20" s="24"/>
      <c r="D20" s="24"/>
      <c r="E20" s="24"/>
    </row>
    <row r="21" spans="1:7" s="2" customFormat="1">
      <c r="A21" s="89"/>
      <c r="C21" s="24"/>
      <c r="D21" s="24"/>
      <c r="E21" s="24"/>
    </row>
    <row r="22" spans="1:7" s="2" customFormat="1">
      <c r="A22" s="89"/>
      <c r="C22" s="24"/>
      <c r="D22" s="24"/>
      <c r="E22" s="24"/>
    </row>
    <row r="23" spans="1:7" s="2" customFormat="1">
      <c r="A23" s="89"/>
      <c r="C23" s="24"/>
      <c r="D23" s="24"/>
      <c r="E23" s="24"/>
    </row>
    <row r="24" spans="1:7" s="2" customFormat="1">
      <c r="A24" s="89"/>
      <c r="C24" s="24"/>
      <c r="D24" s="24"/>
      <c r="E24" s="24"/>
    </row>
    <row r="25" spans="1:7" s="2" customFormat="1">
      <c r="A25" s="89"/>
      <c r="C25" s="24"/>
      <c r="D25" s="24"/>
      <c r="E25" s="24"/>
    </row>
    <row r="26" spans="1:7" s="2" customFormat="1">
      <c r="A26" s="89"/>
      <c r="C26" s="24"/>
      <c r="D26" s="24"/>
      <c r="E26" s="24"/>
    </row>
    <row r="27" spans="1:7" s="2" customFormat="1">
      <c r="A27" s="89"/>
      <c r="C27" s="24"/>
      <c r="D27" s="24"/>
      <c r="E27" s="24"/>
    </row>
    <row r="28" spans="1:7" s="2" customFormat="1">
      <c r="A28" s="89"/>
      <c r="C28" s="24"/>
      <c r="D28" s="24"/>
      <c r="E28" s="24"/>
    </row>
    <row r="29" spans="1:7" s="2" customFormat="1">
      <c r="A29" s="89"/>
      <c r="C29" s="24"/>
      <c r="D29" s="24"/>
      <c r="E29" s="24"/>
    </row>
    <row r="30" spans="1:7" s="2" customFormat="1">
      <c r="A30" s="89"/>
      <c r="C30" s="24"/>
      <c r="D30" s="24"/>
      <c r="E30" s="24"/>
    </row>
    <row r="31" spans="1:7" s="2" customFormat="1">
      <c r="A31" s="89"/>
      <c r="C31" s="24"/>
      <c r="D31" s="24"/>
      <c r="E31" s="24"/>
    </row>
    <row r="32" spans="1:7"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sheetData>
  <phoneticPr fontId="0" type="noConversion"/>
  <hyperlinks>
    <hyperlink ref="G2" location="'version-history'!A1" display="&lt;&lt; main" xr:uid="{00000000-0004-0000-39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44">
    <tabColor rgb="FFFF99CC"/>
  </sheetPr>
  <dimension ref="A1:K54"/>
  <sheetViews>
    <sheetView workbookViewId="0">
      <selection activeCell="L9" sqref="L9:L10"/>
    </sheetView>
  </sheetViews>
  <sheetFormatPr defaultColWidth="29.140625" defaultRowHeight="12.6"/>
  <cols>
    <col min="1" max="1" width="3.7109375" style="16" customWidth="1"/>
    <col min="2" max="2" width="30.7109375" style="15" customWidth="1"/>
    <col min="3" max="3" width="4.85546875" style="15" customWidth="1"/>
    <col min="4" max="4" width="1.140625" style="15" customWidth="1"/>
    <col min="5" max="5" width="4.85546875" style="16" customWidth="1"/>
    <col min="6" max="6" width="6.5703125" style="15" customWidth="1"/>
    <col min="7" max="7" width="6.28515625" style="20" customWidth="1"/>
    <col min="8" max="8" width="10.7109375" style="20" customWidth="1"/>
    <col min="9" max="9" width="4.5703125" style="15" customWidth="1"/>
    <col min="10" max="11" width="30.7109375" style="15" customWidth="1"/>
    <col min="12" max="16384" width="29.140625" style="15"/>
  </cols>
  <sheetData>
    <row r="1" spans="1:11" s="3" customFormat="1">
      <c r="A1" s="17" t="e">
        <f>Main!#REF!</f>
        <v>#REF!</v>
      </c>
      <c r="B1" s="17" t="e">
        <f>Main!#REF!</f>
        <v>#REF!</v>
      </c>
      <c r="C1" s="17"/>
      <c r="D1" s="17"/>
      <c r="E1" s="17"/>
      <c r="G1" s="19"/>
      <c r="H1" s="19"/>
      <c r="I1" s="19"/>
      <c r="K1" s="18" t="e">
        <f>CONCATENATE("File Name : ", Main!#REF!)</f>
        <v>#REF!</v>
      </c>
    </row>
    <row r="2" spans="1:11">
      <c r="B2" s="17" t="e">
        <f>Main!#REF!</f>
        <v>#REF!</v>
      </c>
      <c r="I2" s="20"/>
      <c r="K2" s="9" t="s">
        <v>619</v>
      </c>
    </row>
    <row r="3" spans="1:11">
      <c r="I3" s="20"/>
    </row>
    <row r="4" spans="1:11" s="20" customFormat="1" ht="24.95">
      <c r="A4" s="81"/>
      <c r="B4" s="10" t="s">
        <v>642</v>
      </c>
      <c r="C4" s="265" t="s">
        <v>1993</v>
      </c>
      <c r="D4" s="266"/>
      <c r="E4" s="267"/>
      <c r="F4" s="10" t="s">
        <v>1994</v>
      </c>
      <c r="G4" s="10" t="s">
        <v>1995</v>
      </c>
      <c r="H4" s="10" t="s">
        <v>1996</v>
      </c>
      <c r="I4" s="10" t="s">
        <v>645</v>
      </c>
      <c r="J4" s="10" t="s">
        <v>5</v>
      </c>
      <c r="K4" s="10" t="s">
        <v>622</v>
      </c>
    </row>
    <row r="5" spans="1:11" ht="24.95">
      <c r="A5" s="11"/>
      <c r="B5" s="14" t="s">
        <v>646</v>
      </c>
      <c r="C5" s="14">
        <f t="shared" ref="C5:C11" si="0">E4+1</f>
        <v>1</v>
      </c>
      <c r="D5" s="14" t="s">
        <v>160</v>
      </c>
      <c r="E5" s="11">
        <f t="shared" ref="E5:E11" si="1">C5+F5-1</f>
        <v>1</v>
      </c>
      <c r="F5" s="14">
        <v>1</v>
      </c>
      <c r="G5" s="82" t="s">
        <v>1997</v>
      </c>
      <c r="H5" s="82"/>
      <c r="I5" s="82"/>
      <c r="J5" s="11" t="s">
        <v>721</v>
      </c>
      <c r="K5" s="11" t="s">
        <v>721</v>
      </c>
    </row>
    <row r="6" spans="1:11">
      <c r="A6" s="11">
        <v>1</v>
      </c>
      <c r="B6" s="14" t="s">
        <v>741</v>
      </c>
      <c r="C6" s="14">
        <f t="shared" si="0"/>
        <v>2</v>
      </c>
      <c r="D6" s="14" t="s">
        <v>160</v>
      </c>
      <c r="E6" s="11">
        <f t="shared" si="1"/>
        <v>21</v>
      </c>
      <c r="F6" s="14">
        <v>20</v>
      </c>
      <c r="G6" s="82" t="s">
        <v>1997</v>
      </c>
      <c r="H6" s="83"/>
      <c r="I6" s="82"/>
      <c r="J6" s="84" t="s">
        <v>742</v>
      </c>
      <c r="K6" s="14" t="s">
        <v>1005</v>
      </c>
    </row>
    <row r="7" spans="1:11">
      <c r="A7" s="11">
        <f>A6+1</f>
        <v>2</v>
      </c>
      <c r="B7" s="14" t="s">
        <v>751</v>
      </c>
      <c r="C7" s="14">
        <f t="shared" si="0"/>
        <v>22</v>
      </c>
      <c r="D7" s="14" t="s">
        <v>160</v>
      </c>
      <c r="E7" s="11">
        <f t="shared" si="1"/>
        <v>25</v>
      </c>
      <c r="F7" s="14">
        <v>4</v>
      </c>
      <c r="G7" s="82" t="s">
        <v>1998</v>
      </c>
      <c r="H7" s="85">
        <v>4</v>
      </c>
      <c r="I7" s="82">
        <v>1</v>
      </c>
      <c r="J7" s="86" t="s">
        <v>1025</v>
      </c>
      <c r="K7" s="14" t="s">
        <v>653</v>
      </c>
    </row>
    <row r="8" spans="1:11" ht="24.95">
      <c r="A8" s="11">
        <f>A7+1</f>
        <v>3</v>
      </c>
      <c r="B8" s="14" t="s">
        <v>1999</v>
      </c>
      <c r="C8" s="14">
        <f t="shared" si="0"/>
        <v>26</v>
      </c>
      <c r="D8" s="14" t="s">
        <v>160</v>
      </c>
      <c r="E8" s="11">
        <f t="shared" si="1"/>
        <v>28</v>
      </c>
      <c r="F8" s="14">
        <v>3</v>
      </c>
      <c r="G8" s="82" t="s">
        <v>1998</v>
      </c>
      <c r="H8" s="83" t="s">
        <v>2000</v>
      </c>
      <c r="I8" s="82">
        <v>2</v>
      </c>
      <c r="J8" s="86" t="s">
        <v>2001</v>
      </c>
      <c r="K8" s="14" t="s">
        <v>2002</v>
      </c>
    </row>
    <row r="9" spans="1:11" ht="24.95">
      <c r="A9" s="11">
        <f>A8+1</f>
        <v>4</v>
      </c>
      <c r="B9" s="14" t="s">
        <v>2003</v>
      </c>
      <c r="C9" s="14">
        <f t="shared" si="0"/>
        <v>29</v>
      </c>
      <c r="D9" s="14" t="s">
        <v>160</v>
      </c>
      <c r="E9" s="11">
        <f t="shared" si="1"/>
        <v>31</v>
      </c>
      <c r="F9" s="14">
        <v>3</v>
      </c>
      <c r="G9" s="82" t="s">
        <v>1998</v>
      </c>
      <c r="H9" s="85" t="s">
        <v>2000</v>
      </c>
      <c r="I9" s="82"/>
      <c r="J9" s="14" t="s">
        <v>2004</v>
      </c>
      <c r="K9" s="14" t="s">
        <v>2005</v>
      </c>
    </row>
    <row r="10" spans="1:11" ht="24.95">
      <c r="A10" s="11">
        <f>A9+1</f>
        <v>5</v>
      </c>
      <c r="B10" s="14" t="s">
        <v>2006</v>
      </c>
      <c r="C10" s="14">
        <f t="shared" si="0"/>
        <v>32</v>
      </c>
      <c r="D10" s="14" t="s">
        <v>160</v>
      </c>
      <c r="E10" s="11">
        <f t="shared" si="1"/>
        <v>41</v>
      </c>
      <c r="F10" s="14">
        <v>10</v>
      </c>
      <c r="G10" s="82" t="s">
        <v>1997</v>
      </c>
      <c r="H10" s="83" t="s">
        <v>2007</v>
      </c>
      <c r="I10" s="82"/>
      <c r="J10" s="84" t="s">
        <v>2008</v>
      </c>
      <c r="K10" s="14" t="s">
        <v>1057</v>
      </c>
    </row>
    <row r="11" spans="1:11" ht="24.95">
      <c r="A11" s="11">
        <f t="shared" ref="A11:A20" si="2">A10+1</f>
        <v>6</v>
      </c>
      <c r="B11" s="14" t="s">
        <v>2009</v>
      </c>
      <c r="C11" s="14">
        <f t="shared" si="0"/>
        <v>42</v>
      </c>
      <c r="D11" s="14" t="s">
        <v>160</v>
      </c>
      <c r="E11" s="11">
        <f t="shared" si="1"/>
        <v>101</v>
      </c>
      <c r="F11" s="14">
        <v>60</v>
      </c>
      <c r="G11" s="82" t="s">
        <v>1997</v>
      </c>
      <c r="H11" s="85"/>
      <c r="I11" s="82"/>
      <c r="J11" s="86" t="s">
        <v>2010</v>
      </c>
      <c r="K11" s="14" t="s">
        <v>2011</v>
      </c>
    </row>
    <row r="12" spans="1:11" ht="24.95">
      <c r="A12" s="11">
        <f t="shared" si="2"/>
        <v>7</v>
      </c>
      <c r="B12" s="14" t="s">
        <v>2012</v>
      </c>
      <c r="C12" s="14">
        <f t="shared" ref="C12:C18" si="3">E11+1</f>
        <v>102</v>
      </c>
      <c r="D12" s="14" t="s">
        <v>160</v>
      </c>
      <c r="E12" s="11">
        <f t="shared" ref="E12:E18" si="4">C12+F12-1</f>
        <v>161</v>
      </c>
      <c r="F12" s="14">
        <v>60</v>
      </c>
      <c r="G12" s="82" t="s">
        <v>1997</v>
      </c>
      <c r="H12" s="85"/>
      <c r="I12" s="82"/>
      <c r="J12" s="86" t="s">
        <v>2013</v>
      </c>
      <c r="K12" s="14" t="s">
        <v>2014</v>
      </c>
    </row>
    <row r="13" spans="1:11" ht="24.95">
      <c r="A13" s="11">
        <f t="shared" si="2"/>
        <v>8</v>
      </c>
      <c r="B13" s="14" t="s">
        <v>1026</v>
      </c>
      <c r="C13" s="14">
        <f t="shared" si="3"/>
        <v>162</v>
      </c>
      <c r="D13" s="14" t="s">
        <v>160</v>
      </c>
      <c r="E13" s="11">
        <f t="shared" si="4"/>
        <v>361</v>
      </c>
      <c r="F13" s="14">
        <v>200</v>
      </c>
      <c r="G13" s="82" t="s">
        <v>2015</v>
      </c>
      <c r="H13" s="85"/>
      <c r="I13" s="82"/>
      <c r="J13" s="86" t="s">
        <v>2016</v>
      </c>
      <c r="K13" s="14" t="s">
        <v>2017</v>
      </c>
    </row>
    <row r="14" spans="1:11" ht="37.5">
      <c r="A14" s="11">
        <f t="shared" si="2"/>
        <v>9</v>
      </c>
      <c r="B14" s="14" t="s">
        <v>1029</v>
      </c>
      <c r="C14" s="14">
        <f t="shared" si="3"/>
        <v>362</v>
      </c>
      <c r="D14" s="14" t="s">
        <v>160</v>
      </c>
      <c r="E14" s="11">
        <f t="shared" si="4"/>
        <v>561</v>
      </c>
      <c r="F14" s="14">
        <v>200</v>
      </c>
      <c r="G14" s="82" t="s">
        <v>1997</v>
      </c>
      <c r="H14" s="85"/>
      <c r="I14" s="82"/>
      <c r="J14" s="86" t="s">
        <v>2018</v>
      </c>
      <c r="K14" s="14" t="s">
        <v>2019</v>
      </c>
    </row>
    <row r="15" spans="1:11">
      <c r="A15" s="11">
        <f t="shared" si="2"/>
        <v>10</v>
      </c>
      <c r="B15" s="14" t="s">
        <v>1644</v>
      </c>
      <c r="C15" s="14">
        <f t="shared" si="3"/>
        <v>562</v>
      </c>
      <c r="D15" s="14" t="s">
        <v>160</v>
      </c>
      <c r="E15" s="11">
        <f t="shared" si="4"/>
        <v>581</v>
      </c>
      <c r="F15" s="14">
        <v>20</v>
      </c>
      <c r="G15" s="82" t="s">
        <v>1998</v>
      </c>
      <c r="H15" s="85">
        <v>20</v>
      </c>
      <c r="I15" s="82"/>
      <c r="J15" s="86" t="s">
        <v>1645</v>
      </c>
      <c r="K15" s="14" t="s">
        <v>2020</v>
      </c>
    </row>
    <row r="16" spans="1:11">
      <c r="A16" s="11">
        <f t="shared" si="2"/>
        <v>11</v>
      </c>
      <c r="B16" s="14" t="s">
        <v>789</v>
      </c>
      <c r="C16" s="14">
        <f t="shared" si="3"/>
        <v>582</v>
      </c>
      <c r="D16" s="14" t="s">
        <v>160</v>
      </c>
      <c r="E16" s="11">
        <f t="shared" si="4"/>
        <v>591</v>
      </c>
      <c r="F16" s="14">
        <v>10</v>
      </c>
      <c r="G16" s="82" t="s">
        <v>1997</v>
      </c>
      <c r="H16" s="85"/>
      <c r="I16" s="82"/>
      <c r="J16" s="86" t="s">
        <v>2021</v>
      </c>
      <c r="K16" s="14" t="s">
        <v>2022</v>
      </c>
    </row>
    <row r="17" spans="1:11" ht="37.5">
      <c r="A17" s="11">
        <f t="shared" si="2"/>
        <v>12</v>
      </c>
      <c r="B17" s="14" t="s">
        <v>2023</v>
      </c>
      <c r="C17" s="14">
        <f t="shared" si="3"/>
        <v>592</v>
      </c>
      <c r="D17" s="14" t="s">
        <v>160</v>
      </c>
      <c r="E17" s="11">
        <f t="shared" si="4"/>
        <v>597</v>
      </c>
      <c r="F17" s="14">
        <v>6</v>
      </c>
      <c r="G17" s="82" t="s">
        <v>1998</v>
      </c>
      <c r="H17" s="85">
        <v>3.2</v>
      </c>
      <c r="I17" s="82"/>
      <c r="J17" s="86" t="s">
        <v>2024</v>
      </c>
      <c r="K17" s="14" t="s">
        <v>2025</v>
      </c>
    </row>
    <row r="18" spans="1:11" ht="62.45">
      <c r="A18" s="11">
        <f t="shared" si="2"/>
        <v>13</v>
      </c>
      <c r="B18" s="14" t="s">
        <v>2026</v>
      </c>
      <c r="C18" s="14">
        <f t="shared" si="3"/>
        <v>598</v>
      </c>
      <c r="D18" s="14" t="s">
        <v>160</v>
      </c>
      <c r="E18" s="11">
        <f t="shared" si="4"/>
        <v>598</v>
      </c>
      <c r="F18" s="14">
        <v>1</v>
      </c>
      <c r="G18" s="82" t="s">
        <v>1997</v>
      </c>
      <c r="H18" s="85"/>
      <c r="I18" s="82"/>
      <c r="J18" s="86" t="s">
        <v>2027</v>
      </c>
      <c r="K18" s="14" t="s">
        <v>2028</v>
      </c>
    </row>
    <row r="19" spans="1:11" ht="24.95">
      <c r="A19" s="11">
        <f t="shared" si="2"/>
        <v>14</v>
      </c>
      <c r="B19" s="14" t="s">
        <v>1080</v>
      </c>
      <c r="C19" s="14">
        <f>E18+1</f>
        <v>599</v>
      </c>
      <c r="D19" s="14" t="s">
        <v>160</v>
      </c>
      <c r="E19" s="11">
        <f>C19+F19-1</f>
        <v>599</v>
      </c>
      <c r="F19" s="14">
        <v>1</v>
      </c>
      <c r="G19" s="82" t="s">
        <v>1997</v>
      </c>
      <c r="H19" s="85"/>
      <c r="I19" s="82"/>
      <c r="J19" s="86" t="s">
        <v>2029</v>
      </c>
      <c r="K19" s="14" t="s">
        <v>1186</v>
      </c>
    </row>
    <row r="20" spans="1:11" ht="24.95">
      <c r="A20" s="11">
        <f t="shared" si="2"/>
        <v>15</v>
      </c>
      <c r="B20" s="14" t="s">
        <v>1473</v>
      </c>
      <c r="C20" s="14">
        <f>E19+1</f>
        <v>600</v>
      </c>
      <c r="D20" s="14" t="s">
        <v>160</v>
      </c>
      <c r="E20" s="11">
        <f>C20+F20-1</f>
        <v>600</v>
      </c>
      <c r="F20" s="14">
        <v>1</v>
      </c>
      <c r="G20" s="82" t="s">
        <v>1997</v>
      </c>
      <c r="H20" s="85"/>
      <c r="I20" s="82"/>
      <c r="J20" s="86" t="s">
        <v>1474</v>
      </c>
      <c r="K20" s="14" t="s">
        <v>1475</v>
      </c>
    </row>
    <row r="21" spans="1:11" s="2" customFormat="1" ht="12.95" thickBot="1">
      <c r="A21" s="89"/>
      <c r="E21" s="89"/>
      <c r="F21" s="105">
        <f>SUM(F5:F20)</f>
        <v>600</v>
      </c>
      <c r="G21" s="24"/>
      <c r="H21" s="24"/>
    </row>
    <row r="22" spans="1:11" s="2" customFormat="1" ht="12.95" thickTop="1">
      <c r="A22" s="89"/>
      <c r="E22" s="89"/>
      <c r="G22" s="24"/>
      <c r="H22" s="24"/>
    </row>
    <row r="23" spans="1:11" s="2" customFormat="1">
      <c r="A23" s="101" t="s">
        <v>1060</v>
      </c>
      <c r="E23" s="89"/>
      <c r="G23" s="24"/>
      <c r="H23" s="24"/>
    </row>
    <row r="24" spans="1:11" s="2" customFormat="1">
      <c r="A24" s="89"/>
      <c r="B24" s="106" t="s">
        <v>2030</v>
      </c>
      <c r="E24" s="89"/>
      <c r="G24" s="24"/>
      <c r="H24" s="24"/>
    </row>
    <row r="25" spans="1:11" s="2" customFormat="1">
      <c r="A25" s="89"/>
      <c r="E25" s="89"/>
      <c r="G25" s="24"/>
      <c r="H25" s="24"/>
    </row>
    <row r="26" spans="1:11" s="2" customFormat="1">
      <c r="A26" s="89"/>
      <c r="E26" s="89"/>
      <c r="G26" s="24"/>
      <c r="H26" s="24"/>
    </row>
    <row r="27" spans="1:11" s="2" customFormat="1">
      <c r="A27" s="89"/>
      <c r="E27" s="89"/>
      <c r="G27" s="24"/>
      <c r="H27" s="24"/>
    </row>
    <row r="28" spans="1:11" s="2" customFormat="1">
      <c r="A28" s="89"/>
      <c r="E28" s="89"/>
      <c r="G28" s="24"/>
      <c r="H28" s="24"/>
    </row>
    <row r="29" spans="1:11" s="2" customFormat="1">
      <c r="A29" s="89"/>
      <c r="E29" s="89"/>
      <c r="G29" s="24"/>
      <c r="H29" s="24"/>
    </row>
    <row r="30" spans="1:11" s="2" customFormat="1">
      <c r="A30" s="89"/>
      <c r="E30" s="89"/>
      <c r="G30" s="24"/>
      <c r="H30" s="24"/>
    </row>
    <row r="31" spans="1:11" s="2" customFormat="1">
      <c r="A31" s="89"/>
      <c r="E31" s="89"/>
      <c r="G31" s="24"/>
      <c r="H31" s="24"/>
    </row>
    <row r="32" spans="1:11" s="2" customFormat="1">
      <c r="A32" s="89"/>
      <c r="E32" s="89"/>
      <c r="G32" s="24"/>
      <c r="H32" s="24"/>
    </row>
    <row r="33" spans="1:8" s="2" customFormat="1">
      <c r="A33" s="89"/>
      <c r="E33" s="89"/>
      <c r="G33" s="24"/>
      <c r="H33" s="24"/>
    </row>
    <row r="34" spans="1:8" s="2" customFormat="1">
      <c r="A34" s="89"/>
      <c r="E34" s="89"/>
      <c r="G34" s="24"/>
      <c r="H34" s="24"/>
    </row>
    <row r="35" spans="1:8" s="2" customFormat="1">
      <c r="A35" s="89"/>
      <c r="E35" s="89"/>
      <c r="G35" s="24"/>
      <c r="H35" s="24"/>
    </row>
    <row r="36" spans="1:8" s="2" customFormat="1">
      <c r="A36" s="89"/>
      <c r="E36" s="89"/>
      <c r="G36" s="24"/>
      <c r="H36" s="24"/>
    </row>
    <row r="37" spans="1:8" s="2" customFormat="1">
      <c r="A37" s="89"/>
      <c r="E37" s="89"/>
      <c r="G37" s="24"/>
      <c r="H37" s="24"/>
    </row>
    <row r="38" spans="1:8" s="2" customFormat="1">
      <c r="A38" s="89"/>
      <c r="E38" s="89"/>
      <c r="G38" s="24"/>
      <c r="H38" s="24"/>
    </row>
    <row r="39" spans="1:8" s="2" customFormat="1">
      <c r="A39" s="89"/>
      <c r="E39" s="89"/>
      <c r="G39" s="24"/>
      <c r="H39" s="24"/>
    </row>
    <row r="40" spans="1:8" s="2" customFormat="1">
      <c r="A40" s="89"/>
      <c r="E40" s="89"/>
      <c r="G40" s="24"/>
      <c r="H40" s="24"/>
    </row>
    <row r="41" spans="1:8" s="2" customFormat="1">
      <c r="A41" s="89"/>
      <c r="E41" s="89"/>
      <c r="G41" s="24"/>
      <c r="H41" s="24"/>
    </row>
    <row r="42" spans="1:8" s="2" customFormat="1">
      <c r="A42" s="89"/>
      <c r="E42" s="89"/>
      <c r="G42" s="24"/>
      <c r="H42" s="24"/>
    </row>
    <row r="43" spans="1:8" s="2" customFormat="1">
      <c r="A43" s="89"/>
      <c r="E43" s="89"/>
      <c r="G43" s="24"/>
      <c r="H43" s="24"/>
    </row>
    <row r="44" spans="1:8" s="2" customFormat="1">
      <c r="A44" s="89"/>
      <c r="E44" s="89"/>
      <c r="G44" s="24"/>
      <c r="H44" s="24"/>
    </row>
    <row r="45" spans="1:8" s="2" customFormat="1">
      <c r="A45" s="89"/>
      <c r="E45" s="89"/>
      <c r="G45" s="24"/>
      <c r="H45" s="24"/>
    </row>
    <row r="46" spans="1:8" s="2" customFormat="1">
      <c r="A46" s="89"/>
      <c r="E46" s="89"/>
      <c r="G46" s="24"/>
      <c r="H46" s="24"/>
    </row>
    <row r="47" spans="1:8" s="2" customFormat="1">
      <c r="A47" s="89"/>
      <c r="E47" s="89"/>
      <c r="G47" s="24"/>
      <c r="H47" s="24"/>
    </row>
    <row r="48" spans="1:8" s="2" customFormat="1">
      <c r="A48" s="89"/>
      <c r="E48" s="89"/>
      <c r="G48" s="24"/>
      <c r="H48" s="24"/>
    </row>
    <row r="49" spans="1:8" s="2" customFormat="1">
      <c r="A49" s="89"/>
      <c r="E49" s="89"/>
      <c r="G49" s="24"/>
      <c r="H49" s="24"/>
    </row>
    <row r="50" spans="1:8" s="2" customFormat="1">
      <c r="A50" s="89"/>
      <c r="E50" s="89"/>
      <c r="G50" s="24"/>
      <c r="H50" s="24"/>
    </row>
    <row r="51" spans="1:8" s="2" customFormat="1">
      <c r="A51" s="89"/>
      <c r="E51" s="89"/>
      <c r="G51" s="24"/>
      <c r="H51" s="24"/>
    </row>
    <row r="52" spans="1:8" s="2" customFormat="1">
      <c r="A52" s="89"/>
      <c r="E52" s="89"/>
      <c r="G52" s="24"/>
      <c r="H52" s="24"/>
    </row>
    <row r="53" spans="1:8" s="2" customFormat="1">
      <c r="A53" s="89"/>
      <c r="E53" s="89"/>
      <c r="G53" s="24"/>
      <c r="H53" s="24"/>
    </row>
    <row r="54" spans="1:8" s="2" customFormat="1">
      <c r="A54" s="89"/>
      <c r="E54" s="89"/>
      <c r="G54" s="24"/>
      <c r="H54" s="24"/>
    </row>
  </sheetData>
  <mergeCells count="1">
    <mergeCell ref="C4:E4"/>
  </mergeCells>
  <phoneticPr fontId="0" type="noConversion"/>
  <hyperlinks>
    <hyperlink ref="K2" location="'version-history'!A1" display="&lt;&lt; main" xr:uid="{00000000-0004-0000-3A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4"/>
  <dimension ref="A1:G53"/>
  <sheetViews>
    <sheetView topLeftCell="A4" workbookViewId="0">
      <selection activeCell="G2" sqref="G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Main!A68</f>
        <v>57</v>
      </c>
      <c r="B1" s="17" t="str">
        <f>Main!B68</f>
        <v>Sign Posting</v>
      </c>
      <c r="C1" s="17"/>
      <c r="E1" s="19"/>
      <c r="G1" s="18" t="str">
        <f>CONCATENATE("File Name : ", Main!D68)</f>
        <v>File Name : sign.csv</v>
      </c>
    </row>
    <row r="2" spans="1:7">
      <c r="B2" s="17" t="str">
        <f>Main!C68</f>
        <v>ข้อมูลการขึ้นเครื่องหมาย</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 t="shared" ref="A7:A14" si="0">A6+1</f>
        <v>2</v>
      </c>
      <c r="B7" s="14" t="s">
        <v>755</v>
      </c>
      <c r="C7" s="82" t="s">
        <v>650</v>
      </c>
      <c r="D7" s="82" t="s">
        <v>651</v>
      </c>
      <c r="E7" s="82">
        <v>1</v>
      </c>
      <c r="F7" s="86" t="s">
        <v>1508</v>
      </c>
      <c r="G7" s="14" t="s">
        <v>757</v>
      </c>
    </row>
    <row r="8" spans="1:7" ht="195.75" customHeight="1">
      <c r="A8" s="11">
        <f t="shared" si="0"/>
        <v>3</v>
      </c>
      <c r="B8" s="14" t="s">
        <v>2031</v>
      </c>
      <c r="C8" s="82" t="s">
        <v>647</v>
      </c>
      <c r="D8" s="82">
        <v>2</v>
      </c>
      <c r="E8" s="82">
        <v>2</v>
      </c>
      <c r="F8" s="86" t="s">
        <v>2032</v>
      </c>
      <c r="G8" s="14" t="s">
        <v>2033</v>
      </c>
    </row>
    <row r="9" spans="1:7" ht="37.5">
      <c r="A9" s="11">
        <f t="shared" si="0"/>
        <v>4</v>
      </c>
      <c r="B9" s="14" t="s">
        <v>2034</v>
      </c>
      <c r="C9" s="82" t="s">
        <v>814</v>
      </c>
      <c r="D9" s="82" t="s">
        <v>815</v>
      </c>
      <c r="E9" s="82">
        <v>3</v>
      </c>
      <c r="F9" s="14" t="s">
        <v>2035</v>
      </c>
      <c r="G9" s="14" t="s">
        <v>2036</v>
      </c>
    </row>
    <row r="10" spans="1:7" ht="37.5">
      <c r="A10" s="11">
        <f t="shared" si="0"/>
        <v>5</v>
      </c>
      <c r="B10" s="14" t="s">
        <v>2037</v>
      </c>
      <c r="C10" s="82" t="s">
        <v>814</v>
      </c>
      <c r="D10" s="82" t="s">
        <v>815</v>
      </c>
      <c r="E10" s="82"/>
      <c r="F10" s="84" t="s">
        <v>2038</v>
      </c>
      <c r="G10" s="14" t="s">
        <v>2039</v>
      </c>
    </row>
    <row r="11" spans="1:7" ht="37.5">
      <c r="A11" s="11">
        <f t="shared" si="0"/>
        <v>6</v>
      </c>
      <c r="B11" s="14" t="s">
        <v>2040</v>
      </c>
      <c r="C11" s="82" t="s">
        <v>647</v>
      </c>
      <c r="D11" s="82">
        <v>50</v>
      </c>
      <c r="E11" s="82"/>
      <c r="F11" s="86" t="s">
        <v>2041</v>
      </c>
      <c r="G11" s="14" t="s">
        <v>2042</v>
      </c>
    </row>
    <row r="12" spans="1:7" ht="37.5">
      <c r="A12" s="11">
        <f t="shared" si="0"/>
        <v>7</v>
      </c>
      <c r="B12" s="14" t="s">
        <v>2043</v>
      </c>
      <c r="C12" s="82" t="s">
        <v>647</v>
      </c>
      <c r="D12" s="82">
        <v>50</v>
      </c>
      <c r="E12" s="82"/>
      <c r="F12" s="86" t="s">
        <v>2044</v>
      </c>
      <c r="G12" s="14" t="s">
        <v>2045</v>
      </c>
    </row>
    <row r="13" spans="1:7" ht="37.5">
      <c r="A13" s="11">
        <f t="shared" si="0"/>
        <v>8</v>
      </c>
      <c r="B13" s="14" t="s">
        <v>2046</v>
      </c>
      <c r="C13" s="82" t="s">
        <v>647</v>
      </c>
      <c r="D13" s="82">
        <v>50</v>
      </c>
      <c r="E13" s="12"/>
      <c r="F13" s="86" t="s">
        <v>2047</v>
      </c>
      <c r="G13" s="14" t="s">
        <v>2048</v>
      </c>
    </row>
    <row r="14" spans="1:7" ht="37.5">
      <c r="A14" s="11">
        <f t="shared" si="0"/>
        <v>9</v>
      </c>
      <c r="B14" s="14" t="s">
        <v>2049</v>
      </c>
      <c r="C14" s="82" t="s">
        <v>647</v>
      </c>
      <c r="D14" s="82">
        <v>50</v>
      </c>
      <c r="E14" s="12"/>
      <c r="F14" s="86" t="s">
        <v>2050</v>
      </c>
      <c r="G14" s="14" t="s">
        <v>2051</v>
      </c>
    </row>
    <row r="15" spans="1:7">
      <c r="C15" s="2"/>
      <c r="D15" s="2"/>
      <c r="E15" s="2"/>
      <c r="F15" s="88"/>
    </row>
    <row r="16" spans="1:7">
      <c r="C16" s="2"/>
      <c r="D16" s="2"/>
      <c r="E16" s="2"/>
      <c r="F16" s="88"/>
    </row>
    <row r="17" spans="1:6">
      <c r="A17" s="101" t="s">
        <v>1060</v>
      </c>
      <c r="C17" s="2"/>
      <c r="D17" s="2"/>
      <c r="E17" s="2"/>
      <c r="F17" s="88"/>
    </row>
    <row r="18" spans="1:6">
      <c r="B18" s="106" t="s">
        <v>2052</v>
      </c>
      <c r="C18" s="2"/>
      <c r="D18" s="2"/>
      <c r="E18" s="2"/>
      <c r="F18" s="88"/>
    </row>
    <row r="19" spans="1:6">
      <c r="C19" s="2"/>
      <c r="D19" s="2"/>
      <c r="E19" s="2"/>
      <c r="F19" s="88"/>
    </row>
    <row r="20" spans="1:6" s="2" customFormat="1">
      <c r="A20" s="89"/>
    </row>
    <row r="21" spans="1:6" s="2" customFormat="1">
      <c r="A21" s="89"/>
    </row>
    <row r="22" spans="1:6" s="2" customFormat="1">
      <c r="A22" s="89"/>
      <c r="C22" s="24"/>
      <c r="D22" s="24"/>
      <c r="E22" s="24"/>
    </row>
    <row r="23" spans="1:6" s="2" customFormat="1">
      <c r="A23" s="89"/>
      <c r="C23" s="24"/>
      <c r="D23" s="24"/>
      <c r="E23" s="24"/>
    </row>
    <row r="24" spans="1:6" s="2" customFormat="1">
      <c r="A24" s="89"/>
      <c r="C24" s="24"/>
      <c r="D24" s="24"/>
      <c r="E24" s="24"/>
    </row>
    <row r="25" spans="1:6" s="2" customFormat="1">
      <c r="A25" s="89"/>
      <c r="C25" s="24"/>
      <c r="D25" s="24"/>
      <c r="E25" s="24"/>
    </row>
    <row r="26" spans="1:6" s="2" customFormat="1">
      <c r="A26" s="89"/>
      <c r="C26" s="24"/>
      <c r="D26" s="24"/>
      <c r="E26" s="24"/>
    </row>
    <row r="27" spans="1:6" s="2" customFormat="1">
      <c r="A27" s="89"/>
      <c r="C27" s="24"/>
      <c r="D27" s="24"/>
      <c r="E27" s="24"/>
    </row>
    <row r="28" spans="1:6" s="2" customFormat="1">
      <c r="A28" s="89"/>
      <c r="C28" s="24"/>
      <c r="D28" s="24"/>
      <c r="E28" s="24"/>
    </row>
    <row r="29" spans="1:6" s="2" customFormat="1">
      <c r="A29" s="89"/>
      <c r="C29" s="24"/>
      <c r="D29" s="24"/>
      <c r="E29" s="24"/>
    </row>
    <row r="30" spans="1:6" s="2" customFormat="1">
      <c r="A30" s="89"/>
      <c r="C30" s="24"/>
      <c r="D30" s="24"/>
      <c r="E30" s="24"/>
    </row>
    <row r="31" spans="1:6" s="2" customFormat="1">
      <c r="A31" s="89"/>
      <c r="C31" s="24"/>
      <c r="D31" s="24"/>
      <c r="E31" s="24"/>
    </row>
    <row r="32" spans="1:6"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sheetData>
  <hyperlinks>
    <hyperlink ref="G2" location="'version-history'!A1" display="&lt;&lt; main" xr:uid="{00000000-0004-0000-3B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5"/>
  <dimension ref="A1:G53"/>
  <sheetViews>
    <sheetView zoomScaleNormal="100" workbookViewId="0">
      <selection activeCell="G15" sqref="G15"/>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Main!A69</f>
        <v>58</v>
      </c>
      <c r="B1" s="17" t="str">
        <f>Main!B69</f>
        <v>Detail of Sign Posting</v>
      </c>
      <c r="C1" s="17"/>
      <c r="E1" s="19"/>
      <c r="G1" s="18" t="str">
        <f>CONCATENATE("File Name : ", Main!D69)</f>
        <v>File Name : sign_det.csv</v>
      </c>
    </row>
    <row r="2" spans="1:7">
      <c r="B2" s="17" t="str">
        <f>Main!C69</f>
        <v>ข้อมูลรายละเอียดของการขึ้นเครื่องหมาย</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 t="shared" ref="A7:A21" si="0">A6+1</f>
        <v>2</v>
      </c>
      <c r="B7" s="14" t="s">
        <v>755</v>
      </c>
      <c r="C7" s="82" t="s">
        <v>650</v>
      </c>
      <c r="D7" s="82" t="s">
        <v>651</v>
      </c>
      <c r="E7" s="82">
        <v>1</v>
      </c>
      <c r="F7" s="86" t="s">
        <v>756</v>
      </c>
      <c r="G7" s="14" t="s">
        <v>757</v>
      </c>
    </row>
    <row r="8" spans="1:7" ht="198" customHeight="1">
      <c r="A8" s="11">
        <f>A7+1</f>
        <v>3</v>
      </c>
      <c r="B8" s="14" t="s">
        <v>2031</v>
      </c>
      <c r="C8" s="82" t="s">
        <v>647</v>
      </c>
      <c r="D8" s="82">
        <v>2</v>
      </c>
      <c r="E8" s="82">
        <v>2</v>
      </c>
      <c r="F8" s="86" t="s">
        <v>2032</v>
      </c>
      <c r="G8" s="14" t="s">
        <v>2033</v>
      </c>
    </row>
    <row r="9" spans="1:7" ht="24.95">
      <c r="A9" s="11">
        <f t="shared" si="0"/>
        <v>4</v>
      </c>
      <c r="B9" s="14" t="s">
        <v>2034</v>
      </c>
      <c r="C9" s="82" t="s">
        <v>814</v>
      </c>
      <c r="D9" s="82" t="s">
        <v>815</v>
      </c>
      <c r="E9" s="82">
        <v>3</v>
      </c>
      <c r="F9" s="14" t="s">
        <v>2053</v>
      </c>
      <c r="G9" s="14" t="s">
        <v>2054</v>
      </c>
    </row>
    <row r="10" spans="1:7" ht="24.95">
      <c r="A10" s="11">
        <f t="shared" si="0"/>
        <v>5</v>
      </c>
      <c r="B10" s="14" t="s">
        <v>2055</v>
      </c>
      <c r="C10" s="82" t="s">
        <v>650</v>
      </c>
      <c r="D10" s="82" t="s">
        <v>651</v>
      </c>
      <c r="E10" s="82">
        <v>4</v>
      </c>
      <c r="F10" s="84" t="s">
        <v>2056</v>
      </c>
      <c r="G10" s="14" t="s">
        <v>2057</v>
      </c>
    </row>
    <row r="11" spans="1:7" ht="50.1">
      <c r="A11" s="11">
        <f t="shared" si="0"/>
        <v>6</v>
      </c>
      <c r="B11" s="14" t="s">
        <v>2058</v>
      </c>
      <c r="C11" s="82" t="s">
        <v>647</v>
      </c>
      <c r="D11" s="82">
        <v>3</v>
      </c>
      <c r="E11" s="82"/>
      <c r="F11" s="86" t="s">
        <v>2059</v>
      </c>
      <c r="G11" s="14" t="s">
        <v>2060</v>
      </c>
    </row>
    <row r="12" spans="1:7" ht="24.95">
      <c r="A12" s="11">
        <f>A11+1</f>
        <v>7</v>
      </c>
      <c r="B12" s="14" t="s">
        <v>2061</v>
      </c>
      <c r="C12" s="82" t="s">
        <v>814</v>
      </c>
      <c r="D12" s="82" t="s">
        <v>815</v>
      </c>
      <c r="E12" s="82"/>
      <c r="F12" s="86" t="s">
        <v>2062</v>
      </c>
      <c r="G12" s="14" t="s">
        <v>2063</v>
      </c>
    </row>
    <row r="13" spans="1:7" ht="24.95">
      <c r="A13" s="11">
        <f t="shared" si="0"/>
        <v>8</v>
      </c>
      <c r="B13" s="14" t="s">
        <v>2064</v>
      </c>
      <c r="C13" s="82" t="s">
        <v>814</v>
      </c>
      <c r="D13" s="82" t="s">
        <v>815</v>
      </c>
      <c r="E13" s="12"/>
      <c r="F13" s="86" t="s">
        <v>2065</v>
      </c>
      <c r="G13" s="14" t="s">
        <v>2066</v>
      </c>
    </row>
    <row r="14" spans="1:7" ht="112.5">
      <c r="A14" s="11">
        <f t="shared" si="0"/>
        <v>9</v>
      </c>
      <c r="B14" s="14" t="s">
        <v>2067</v>
      </c>
      <c r="C14" s="82" t="s">
        <v>650</v>
      </c>
      <c r="D14" s="82" t="s">
        <v>651</v>
      </c>
      <c r="E14" s="12"/>
      <c r="F14" s="86" t="s">
        <v>2068</v>
      </c>
      <c r="G14" s="14" t="s">
        <v>2069</v>
      </c>
    </row>
    <row r="15" spans="1:7" ht="37.5">
      <c r="A15" s="11">
        <f t="shared" si="0"/>
        <v>10</v>
      </c>
      <c r="B15" s="14" t="s">
        <v>2070</v>
      </c>
      <c r="C15" s="82" t="s">
        <v>709</v>
      </c>
      <c r="D15" s="82" t="s">
        <v>710</v>
      </c>
      <c r="E15" s="82"/>
      <c r="F15" s="86" t="s">
        <v>2071</v>
      </c>
      <c r="G15" s="14" t="s">
        <v>2072</v>
      </c>
    </row>
    <row r="16" spans="1:7" ht="37.5">
      <c r="A16" s="11">
        <f t="shared" si="0"/>
        <v>11</v>
      </c>
      <c r="B16" s="14" t="s">
        <v>2073</v>
      </c>
      <c r="C16" s="82" t="s">
        <v>647</v>
      </c>
      <c r="D16" s="82">
        <v>50</v>
      </c>
      <c r="E16" s="82"/>
      <c r="F16" s="86" t="s">
        <v>2074</v>
      </c>
      <c r="G16" s="14" t="s">
        <v>2075</v>
      </c>
    </row>
    <row r="17" spans="1:7" ht="37.5">
      <c r="A17" s="11">
        <f t="shared" si="0"/>
        <v>12</v>
      </c>
      <c r="B17" s="14" t="s">
        <v>2076</v>
      </c>
      <c r="C17" s="82" t="s">
        <v>647</v>
      </c>
      <c r="D17" s="82">
        <v>50</v>
      </c>
      <c r="E17" s="82"/>
      <c r="F17" s="86" t="s">
        <v>2077</v>
      </c>
      <c r="G17" s="14" t="s">
        <v>2078</v>
      </c>
    </row>
    <row r="18" spans="1:7" ht="37.5">
      <c r="A18" s="11">
        <f t="shared" si="0"/>
        <v>13</v>
      </c>
      <c r="B18" s="14" t="s">
        <v>2079</v>
      </c>
      <c r="C18" s="82" t="s">
        <v>647</v>
      </c>
      <c r="D18" s="82">
        <v>50</v>
      </c>
      <c r="E18" s="82"/>
      <c r="F18" s="86" t="s">
        <v>2080</v>
      </c>
      <c r="G18" s="14" t="s">
        <v>2081</v>
      </c>
    </row>
    <row r="19" spans="1:7" ht="37.5">
      <c r="A19" s="11">
        <f t="shared" si="0"/>
        <v>14</v>
      </c>
      <c r="B19" s="14" t="s">
        <v>2082</v>
      </c>
      <c r="C19" s="82" t="s">
        <v>647</v>
      </c>
      <c r="D19" s="82">
        <v>50</v>
      </c>
      <c r="E19" s="82"/>
      <c r="F19" s="86" t="s">
        <v>2083</v>
      </c>
      <c r="G19" s="14" t="s">
        <v>2084</v>
      </c>
    </row>
    <row r="20" spans="1:7" ht="24.95">
      <c r="A20" s="11">
        <f t="shared" si="0"/>
        <v>15</v>
      </c>
      <c r="B20" s="14" t="s">
        <v>2085</v>
      </c>
      <c r="C20" s="82" t="s">
        <v>647</v>
      </c>
      <c r="D20" s="82">
        <v>500</v>
      </c>
      <c r="E20" s="82"/>
      <c r="F20" s="86" t="s">
        <v>2086</v>
      </c>
      <c r="G20" s="14" t="s">
        <v>2087</v>
      </c>
    </row>
    <row r="21" spans="1:7" ht="24.95">
      <c r="A21" s="11">
        <f t="shared" si="0"/>
        <v>16</v>
      </c>
      <c r="B21" s="14" t="s">
        <v>2088</v>
      </c>
      <c r="C21" s="82" t="s">
        <v>647</v>
      </c>
      <c r="D21" s="82">
        <v>500</v>
      </c>
      <c r="E21" s="82"/>
      <c r="F21" s="86" t="s">
        <v>2089</v>
      </c>
      <c r="G21" s="14" t="s">
        <v>2090</v>
      </c>
    </row>
    <row r="22" spans="1:7" s="2" customFormat="1">
      <c r="A22" s="89"/>
      <c r="C22" s="24"/>
      <c r="D22" s="24"/>
      <c r="E22" s="24"/>
    </row>
    <row r="23" spans="1:7" s="2" customFormat="1">
      <c r="A23" s="89"/>
      <c r="C23" s="24"/>
      <c r="D23" s="24"/>
      <c r="E23" s="24"/>
    </row>
    <row r="24" spans="1:7" s="2" customFormat="1">
      <c r="A24" s="101" t="s">
        <v>1060</v>
      </c>
      <c r="C24" s="24"/>
      <c r="D24" s="24"/>
      <c r="E24" s="24"/>
    </row>
    <row r="25" spans="1:7" s="2" customFormat="1">
      <c r="A25" s="89"/>
      <c r="B25" s="2" t="s">
        <v>2091</v>
      </c>
      <c r="C25" s="24"/>
      <c r="D25" s="24"/>
      <c r="E25" s="24"/>
    </row>
    <row r="26" spans="1:7" s="2" customFormat="1">
      <c r="A26" s="89"/>
      <c r="C26" s="24"/>
      <c r="D26" s="24"/>
      <c r="E26" s="24"/>
    </row>
    <row r="27" spans="1:7" s="2" customFormat="1">
      <c r="A27" s="89"/>
      <c r="C27" s="24"/>
      <c r="D27" s="24"/>
      <c r="E27" s="24"/>
    </row>
    <row r="28" spans="1:7" s="2" customFormat="1">
      <c r="A28" s="89"/>
      <c r="C28" s="24"/>
      <c r="D28" s="24"/>
      <c r="E28" s="24"/>
    </row>
    <row r="29" spans="1:7" s="2" customFormat="1">
      <c r="A29" s="89"/>
      <c r="C29" s="24"/>
      <c r="D29" s="24"/>
      <c r="E29" s="24"/>
    </row>
    <row r="30" spans="1:7" s="2" customFormat="1">
      <c r="A30" s="89"/>
      <c r="C30" s="24"/>
      <c r="D30" s="24"/>
      <c r="E30" s="24"/>
    </row>
    <row r="31" spans="1:7" s="2" customFormat="1">
      <c r="A31" s="89"/>
      <c r="C31" s="24"/>
      <c r="D31" s="24"/>
      <c r="E31" s="24"/>
    </row>
    <row r="32" spans="1:7"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sheetData>
  <hyperlinks>
    <hyperlink ref="G2" location="'version-history'!A1" display="&lt;&lt; main" xr:uid="{00000000-0004-0000-3C00-000000000000}"/>
  </hyperlink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6"/>
  <dimension ref="A1:G53"/>
  <sheetViews>
    <sheetView workbookViewId="0">
      <selection activeCell="G2" sqref="G2"/>
    </sheetView>
  </sheetViews>
  <sheetFormatPr defaultColWidth="29.140625" defaultRowHeight="12.6"/>
  <cols>
    <col min="1" max="1" width="3.85546875" style="16" customWidth="1"/>
    <col min="2" max="2" width="30.7109375" style="15" customWidth="1"/>
    <col min="3" max="3" width="13.85546875" style="15" customWidth="1"/>
    <col min="4" max="4" width="13.42578125" style="15" customWidth="1"/>
    <col min="5" max="5" width="4.5703125" style="15" customWidth="1"/>
    <col min="6" max="7" width="30.7109375" style="15" customWidth="1"/>
    <col min="8" max="16384" width="29.140625" style="15"/>
  </cols>
  <sheetData>
    <row r="1" spans="1:7" s="3" customFormat="1">
      <c r="A1" s="17">
        <f>Main!A70</f>
        <v>59</v>
      </c>
      <c r="B1" s="17" t="str">
        <f>Main!B70</f>
        <v>Temporary Lifting Sign</v>
      </c>
      <c r="C1" s="17"/>
      <c r="E1" s="19"/>
      <c r="G1" s="18" t="str">
        <f>CONCATENATE("File Name : ", Main!D70)</f>
        <v>File Name : sign_lifttmp.csv</v>
      </c>
    </row>
    <row r="2" spans="1:7">
      <c r="B2" s="17" t="str">
        <f>Main!C70</f>
        <v>ข้อมูลรายละเอียดการปลดเครื่องหมายเพื่อซื้อขายชั่วคราว</v>
      </c>
      <c r="E2" s="20"/>
      <c r="G2" s="9" t="s">
        <v>619</v>
      </c>
    </row>
    <row r="3" spans="1:7">
      <c r="E3" s="20"/>
    </row>
    <row r="4" spans="1:7" s="20" customFormat="1" ht="37.5">
      <c r="A4" s="81"/>
      <c r="B4" s="10" t="s">
        <v>642</v>
      </c>
      <c r="C4" s="10" t="s">
        <v>643</v>
      </c>
      <c r="D4" s="10" t="s">
        <v>644</v>
      </c>
      <c r="E4" s="10" t="s">
        <v>645</v>
      </c>
      <c r="F4" s="10" t="s">
        <v>5</v>
      </c>
      <c r="G4" s="10" t="s">
        <v>622</v>
      </c>
    </row>
    <row r="5" spans="1:7" ht="24.95">
      <c r="A5" s="11"/>
      <c r="B5" s="14" t="s">
        <v>646</v>
      </c>
      <c r="C5" s="82" t="s">
        <v>647</v>
      </c>
      <c r="D5" s="14"/>
      <c r="E5" s="14"/>
      <c r="F5" s="11" t="s">
        <v>648</v>
      </c>
      <c r="G5" s="11" t="s">
        <v>648</v>
      </c>
    </row>
    <row r="6" spans="1:7">
      <c r="A6" s="11">
        <v>1</v>
      </c>
      <c r="B6" s="14" t="s">
        <v>741</v>
      </c>
      <c r="C6" s="82" t="s">
        <v>647</v>
      </c>
      <c r="D6" s="82">
        <v>20</v>
      </c>
      <c r="E6" s="82"/>
      <c r="F6" s="84" t="s">
        <v>742</v>
      </c>
      <c r="G6" s="14" t="s">
        <v>743</v>
      </c>
    </row>
    <row r="7" spans="1:7">
      <c r="A7" s="11">
        <f t="shared" ref="A7:A13" si="0">A6+1</f>
        <v>2</v>
      </c>
      <c r="B7" s="14" t="s">
        <v>755</v>
      </c>
      <c r="C7" s="82" t="s">
        <v>650</v>
      </c>
      <c r="D7" s="82" t="s">
        <v>651</v>
      </c>
      <c r="E7" s="82">
        <v>1</v>
      </c>
      <c r="F7" s="86" t="s">
        <v>1508</v>
      </c>
      <c r="G7" s="14" t="s">
        <v>757</v>
      </c>
    </row>
    <row r="8" spans="1:7" ht="50.1">
      <c r="A8" s="11">
        <f t="shared" si="0"/>
        <v>3</v>
      </c>
      <c r="B8" s="14" t="s">
        <v>2031</v>
      </c>
      <c r="C8" s="82" t="s">
        <v>647</v>
      </c>
      <c r="D8" s="82">
        <v>2</v>
      </c>
      <c r="E8" s="82">
        <v>2</v>
      </c>
      <c r="F8" s="86" t="s">
        <v>2092</v>
      </c>
      <c r="G8" s="14" t="s">
        <v>2093</v>
      </c>
    </row>
    <row r="9" spans="1:7" ht="37.5">
      <c r="A9" s="11">
        <f t="shared" si="0"/>
        <v>4</v>
      </c>
      <c r="B9" s="14" t="s">
        <v>2094</v>
      </c>
      <c r="C9" s="82" t="s">
        <v>814</v>
      </c>
      <c r="D9" s="82" t="s">
        <v>815</v>
      </c>
      <c r="E9" s="82">
        <v>3</v>
      </c>
      <c r="F9" s="14" t="s">
        <v>2095</v>
      </c>
      <c r="G9" s="14" t="s">
        <v>2096</v>
      </c>
    </row>
    <row r="10" spans="1:7" ht="37.5">
      <c r="A10" s="11">
        <f t="shared" si="0"/>
        <v>5</v>
      </c>
      <c r="B10" s="14" t="s">
        <v>2097</v>
      </c>
      <c r="C10" s="82" t="s">
        <v>814</v>
      </c>
      <c r="D10" s="82" t="s">
        <v>815</v>
      </c>
      <c r="E10" s="82"/>
      <c r="F10" s="84" t="s">
        <v>2098</v>
      </c>
      <c r="G10" s="14" t="s">
        <v>2099</v>
      </c>
    </row>
    <row r="11" spans="1:7" ht="112.5">
      <c r="A11" s="11">
        <f t="shared" si="0"/>
        <v>6</v>
      </c>
      <c r="B11" s="14" t="s">
        <v>2100</v>
      </c>
      <c r="C11" s="82" t="s">
        <v>647</v>
      </c>
      <c r="D11" s="82">
        <v>3</v>
      </c>
      <c r="E11" s="82"/>
      <c r="F11" s="86" t="s">
        <v>2101</v>
      </c>
      <c r="G11" s="14" t="s">
        <v>2102</v>
      </c>
    </row>
    <row r="12" spans="1:7" ht="50.1">
      <c r="A12" s="11">
        <f t="shared" si="0"/>
        <v>7</v>
      </c>
      <c r="B12" s="14" t="s">
        <v>2046</v>
      </c>
      <c r="C12" s="82" t="s">
        <v>647</v>
      </c>
      <c r="D12" s="82">
        <v>50</v>
      </c>
      <c r="E12" s="82"/>
      <c r="F12" s="86" t="s">
        <v>2103</v>
      </c>
      <c r="G12" s="14" t="s">
        <v>2104</v>
      </c>
    </row>
    <row r="13" spans="1:7" ht="50.1">
      <c r="A13" s="11">
        <f t="shared" si="0"/>
        <v>8</v>
      </c>
      <c r="B13" s="14" t="s">
        <v>2049</v>
      </c>
      <c r="C13" s="82" t="s">
        <v>647</v>
      </c>
      <c r="D13" s="82">
        <v>50</v>
      </c>
      <c r="E13" s="12"/>
      <c r="F13" s="86" t="s">
        <v>2105</v>
      </c>
      <c r="G13" s="14" t="s">
        <v>2106</v>
      </c>
    </row>
    <row r="14" spans="1:7" s="2" customFormat="1">
      <c r="A14" s="89"/>
      <c r="F14" s="91"/>
    </row>
    <row r="15" spans="1:7" s="2" customFormat="1">
      <c r="A15" s="89"/>
      <c r="F15" s="91"/>
    </row>
    <row r="16" spans="1:7" s="2" customFormat="1">
      <c r="A16" s="101" t="s">
        <v>713</v>
      </c>
      <c r="F16" s="91"/>
    </row>
    <row r="17" spans="1:7" s="2" customFormat="1" ht="49.5" customHeight="1">
      <c r="A17" s="89"/>
      <c r="B17" s="259" t="s">
        <v>2107</v>
      </c>
      <c r="C17" s="259"/>
      <c r="D17" s="259"/>
      <c r="E17" s="259"/>
      <c r="F17" s="259"/>
      <c r="G17" s="259"/>
    </row>
    <row r="18" spans="1:7" s="2" customFormat="1">
      <c r="A18" s="89"/>
      <c r="F18" s="91"/>
    </row>
    <row r="19" spans="1:7" s="2" customFormat="1">
      <c r="A19" s="101" t="s">
        <v>1060</v>
      </c>
      <c r="F19" s="91"/>
    </row>
    <row r="20" spans="1:7" s="2" customFormat="1" ht="56.25" customHeight="1">
      <c r="A20" s="89"/>
      <c r="B20" s="259" t="s">
        <v>2108</v>
      </c>
      <c r="C20" s="259"/>
      <c r="D20" s="259"/>
      <c r="E20" s="259"/>
      <c r="F20" s="259"/>
      <c r="G20" s="259"/>
    </row>
    <row r="21" spans="1:7" s="2" customFormat="1">
      <c r="A21" s="89"/>
      <c r="F21" s="91"/>
    </row>
    <row r="22" spans="1:7" s="2" customFormat="1">
      <c r="A22" s="89"/>
      <c r="C22" s="24"/>
      <c r="D22" s="24"/>
      <c r="E22" s="24"/>
    </row>
    <row r="23" spans="1:7" s="2" customFormat="1">
      <c r="A23" s="89"/>
      <c r="C23" s="24"/>
      <c r="D23" s="24"/>
      <c r="E23" s="24"/>
    </row>
    <row r="24" spans="1:7" s="2" customFormat="1">
      <c r="A24" s="89"/>
      <c r="C24" s="24"/>
      <c r="D24" s="24"/>
      <c r="E24" s="24"/>
    </row>
    <row r="25" spans="1:7" s="2" customFormat="1">
      <c r="A25" s="89"/>
      <c r="C25" s="24"/>
      <c r="D25" s="24"/>
      <c r="E25" s="24"/>
    </row>
    <row r="26" spans="1:7" s="2" customFormat="1">
      <c r="A26" s="89"/>
      <c r="C26" s="24"/>
      <c r="D26" s="24"/>
      <c r="E26" s="24"/>
    </row>
    <row r="27" spans="1:7" s="2" customFormat="1">
      <c r="A27" s="89"/>
      <c r="C27" s="24"/>
      <c r="D27" s="24"/>
      <c r="E27" s="24"/>
    </row>
    <row r="28" spans="1:7" s="2" customFormat="1">
      <c r="A28" s="89"/>
      <c r="C28" s="24"/>
      <c r="D28" s="24"/>
      <c r="E28" s="24"/>
    </row>
    <row r="29" spans="1:7" s="2" customFormat="1">
      <c r="A29" s="89"/>
      <c r="C29" s="24"/>
      <c r="D29" s="24"/>
      <c r="E29" s="24"/>
    </row>
    <row r="30" spans="1:7" s="2" customFormat="1">
      <c r="A30" s="89"/>
      <c r="C30" s="24"/>
      <c r="D30" s="24"/>
      <c r="E30" s="24"/>
    </row>
    <row r="31" spans="1:7" s="2" customFormat="1">
      <c r="A31" s="89"/>
      <c r="C31" s="24"/>
      <c r="D31" s="24"/>
      <c r="E31" s="24"/>
    </row>
    <row r="32" spans="1:7" s="2" customFormat="1">
      <c r="A32" s="89"/>
      <c r="C32" s="24"/>
      <c r="D32" s="24"/>
      <c r="E32" s="24"/>
    </row>
    <row r="33" spans="1:5" s="2" customFormat="1">
      <c r="A33" s="89"/>
      <c r="C33" s="24"/>
      <c r="D33" s="24"/>
      <c r="E33" s="24"/>
    </row>
    <row r="34" spans="1:5" s="2" customFormat="1">
      <c r="A34" s="89"/>
      <c r="C34" s="15"/>
      <c r="D34" s="15"/>
      <c r="E34" s="20"/>
    </row>
    <row r="35" spans="1:5" s="2" customFormat="1">
      <c r="A35" s="89"/>
      <c r="E35" s="24"/>
    </row>
    <row r="36" spans="1:5" s="2" customFormat="1">
      <c r="A36" s="89"/>
      <c r="E36" s="24"/>
    </row>
    <row r="37" spans="1:5" s="2" customFormat="1">
      <c r="A37" s="89"/>
      <c r="E37" s="24"/>
    </row>
    <row r="38" spans="1:5" s="2" customFormat="1">
      <c r="A38" s="89"/>
      <c r="C38" s="15"/>
      <c r="D38" s="15"/>
      <c r="E38" s="15"/>
    </row>
    <row r="39" spans="1:5" s="2" customFormat="1">
      <c r="A39" s="89"/>
      <c r="C39" s="89"/>
      <c r="D39" s="15"/>
      <c r="E39" s="15"/>
    </row>
    <row r="40" spans="1:5" s="2" customFormat="1">
      <c r="A40" s="89"/>
      <c r="C40" s="89"/>
      <c r="D40" s="15"/>
      <c r="E40" s="15"/>
    </row>
    <row r="41" spans="1:5" s="2" customFormat="1">
      <c r="A41" s="89"/>
      <c r="C41" s="15"/>
      <c r="D41" s="15"/>
      <c r="E41" s="15"/>
    </row>
    <row r="42" spans="1:5" s="2" customFormat="1">
      <c r="A42" s="89"/>
      <c r="C42" s="121"/>
      <c r="D42" s="121"/>
      <c r="E42" s="121"/>
    </row>
    <row r="43" spans="1:5" s="2" customFormat="1">
      <c r="A43" s="89"/>
      <c r="C43" s="121"/>
      <c r="D43" s="121"/>
      <c r="E43" s="121"/>
    </row>
    <row r="44" spans="1:5" s="2" customFormat="1">
      <c r="A44" s="89"/>
      <c r="C44" s="15"/>
      <c r="D44" s="15"/>
      <c r="E44" s="15"/>
    </row>
    <row r="45" spans="1:5" s="2" customFormat="1">
      <c r="A45" s="89"/>
      <c r="C45" s="15"/>
      <c r="D45" s="15"/>
      <c r="E45" s="15"/>
    </row>
    <row r="46" spans="1:5" s="2" customFormat="1">
      <c r="A46" s="89"/>
      <c r="C46" s="15"/>
      <c r="D46" s="15"/>
      <c r="E46" s="15"/>
    </row>
    <row r="47" spans="1:5" s="2" customFormat="1">
      <c r="A47" s="89"/>
      <c r="C47" s="15"/>
      <c r="D47" s="15"/>
      <c r="E47" s="15"/>
    </row>
    <row r="48" spans="1:5" s="2" customFormat="1">
      <c r="A48" s="89"/>
      <c r="C48" s="15"/>
      <c r="D48" s="15"/>
      <c r="E48" s="15"/>
    </row>
    <row r="49" spans="1:5" s="2" customFormat="1">
      <c r="A49" s="89"/>
      <c r="C49" s="15"/>
      <c r="D49" s="15"/>
      <c r="E49" s="15"/>
    </row>
    <row r="50" spans="1:5" s="2" customFormat="1">
      <c r="A50" s="89"/>
      <c r="C50" s="15"/>
      <c r="D50" s="15"/>
      <c r="E50" s="15"/>
    </row>
    <row r="51" spans="1:5" s="2" customFormat="1">
      <c r="A51" s="89"/>
      <c r="C51" s="15"/>
      <c r="D51" s="15"/>
      <c r="E51" s="15"/>
    </row>
    <row r="52" spans="1:5" s="2" customFormat="1">
      <c r="A52" s="89"/>
      <c r="C52" s="15"/>
      <c r="D52" s="15"/>
      <c r="E52" s="15"/>
    </row>
    <row r="53" spans="1:5" s="2" customFormat="1">
      <c r="A53" s="89"/>
      <c r="C53" s="15"/>
      <c r="D53" s="15"/>
      <c r="E53" s="15"/>
    </row>
  </sheetData>
  <mergeCells count="2">
    <mergeCell ref="B17:G17"/>
    <mergeCell ref="B20:G20"/>
  </mergeCells>
  <hyperlinks>
    <hyperlink ref="G2" location="'version-history'!A1" display="&lt;&lt; main" xr:uid="{00000000-0004-0000-3D00-000000000000}"/>
  </hyperlink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7"/>
  <dimension ref="A1:H55"/>
  <sheetViews>
    <sheetView topLeftCell="A2" workbookViewId="0">
      <selection activeCell="H10" sqref="H10"/>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6" width="34.140625" style="15" customWidth="1"/>
    <col min="7" max="8" width="34.140625" style="20" customWidth="1"/>
    <col min="9" max="16384" width="29.140625" style="15"/>
  </cols>
  <sheetData>
    <row r="1" spans="1:8" s="3" customFormat="1">
      <c r="A1" s="17">
        <f>Main!A71</f>
        <v>60</v>
      </c>
      <c r="B1" s="17" t="str">
        <f>Main!B71</f>
        <v>Cash Balance</v>
      </c>
      <c r="C1" s="17"/>
      <c r="D1" s="17"/>
      <c r="E1" s="17"/>
      <c r="G1" s="18" t="str">
        <f>CONCATENATE("File Name : ", Main!D71)</f>
        <v>File Name : cashbal.csv</v>
      </c>
      <c r="H1" s="19"/>
    </row>
    <row r="2" spans="1:8">
      <c r="B2" s="17" t="str">
        <f>Main!C71</f>
        <v xml:space="preserve">ข้อมูลหลักทรัพย์ที่ต้องวางเงินสดเต็มจำนวน </v>
      </c>
      <c r="G2" s="9" t="s">
        <v>619</v>
      </c>
    </row>
    <row r="4" spans="1:8" s="20" customFormat="1" ht="25.5" customHeight="1">
      <c r="A4" s="81"/>
      <c r="B4" s="10" t="s">
        <v>642</v>
      </c>
      <c r="C4" s="10" t="s">
        <v>643</v>
      </c>
      <c r="D4" s="10" t="s">
        <v>644</v>
      </c>
      <c r="E4" s="10" t="s">
        <v>645</v>
      </c>
      <c r="F4" s="10" t="s">
        <v>5</v>
      </c>
      <c r="G4" s="10" t="s">
        <v>622</v>
      </c>
    </row>
    <row r="5" spans="1:8">
      <c r="A5" s="11"/>
      <c r="B5" s="14" t="s">
        <v>646</v>
      </c>
      <c r="C5" s="82" t="s">
        <v>647</v>
      </c>
      <c r="D5" s="82"/>
      <c r="E5" s="82"/>
      <c r="F5" s="11" t="s">
        <v>648</v>
      </c>
      <c r="G5" s="11" t="s">
        <v>648</v>
      </c>
      <c r="H5" s="15"/>
    </row>
    <row r="6" spans="1:8">
      <c r="A6" s="11">
        <v>1</v>
      </c>
      <c r="B6" s="14" t="s">
        <v>741</v>
      </c>
      <c r="C6" s="82" t="s">
        <v>647</v>
      </c>
      <c r="D6" s="82">
        <v>20</v>
      </c>
      <c r="E6" s="82"/>
      <c r="F6" s="84" t="s">
        <v>742</v>
      </c>
      <c r="G6" s="14" t="s">
        <v>743</v>
      </c>
      <c r="H6" s="15"/>
    </row>
    <row r="7" spans="1:8">
      <c r="A7" s="11">
        <f t="shared" ref="A7:A14" si="0">A6+1</f>
        <v>2</v>
      </c>
      <c r="B7" s="14" t="s">
        <v>755</v>
      </c>
      <c r="C7" s="82" t="s">
        <v>650</v>
      </c>
      <c r="D7" s="82" t="s">
        <v>651</v>
      </c>
      <c r="E7" s="82">
        <v>1</v>
      </c>
      <c r="F7" s="86" t="s">
        <v>1508</v>
      </c>
      <c r="G7" s="14" t="s">
        <v>757</v>
      </c>
      <c r="H7" s="15"/>
    </row>
    <row r="8" spans="1:8">
      <c r="A8" s="11">
        <f t="shared" si="0"/>
        <v>3</v>
      </c>
      <c r="B8" s="14" t="s">
        <v>1895</v>
      </c>
      <c r="C8" s="82" t="s">
        <v>709</v>
      </c>
      <c r="D8" s="82" t="s">
        <v>710</v>
      </c>
      <c r="E8" s="82">
        <v>2</v>
      </c>
      <c r="F8" s="86" t="s">
        <v>1895</v>
      </c>
      <c r="G8" s="14" t="s">
        <v>2109</v>
      </c>
      <c r="H8" s="15"/>
    </row>
    <row r="9" spans="1:8" ht="87.6">
      <c r="A9" s="11">
        <f t="shared" si="0"/>
        <v>4</v>
      </c>
      <c r="B9" s="14" t="s">
        <v>1898</v>
      </c>
      <c r="C9" s="82" t="s">
        <v>709</v>
      </c>
      <c r="D9" s="82" t="s">
        <v>710</v>
      </c>
      <c r="E9" s="82"/>
      <c r="F9" s="14" t="s">
        <v>2110</v>
      </c>
      <c r="G9" s="14" t="s">
        <v>2111</v>
      </c>
      <c r="H9" s="15"/>
    </row>
    <row r="10" spans="1:8" ht="249.6" customHeight="1">
      <c r="A10" s="11">
        <f t="shared" si="0"/>
        <v>5</v>
      </c>
      <c r="B10" s="14" t="s">
        <v>2112</v>
      </c>
      <c r="C10" s="82" t="s">
        <v>647</v>
      </c>
      <c r="D10" s="82">
        <v>1</v>
      </c>
      <c r="E10" s="82">
        <v>3</v>
      </c>
      <c r="F10" s="84" t="s">
        <v>2113</v>
      </c>
      <c r="G10" s="14" t="s">
        <v>2114</v>
      </c>
      <c r="H10" s="15"/>
    </row>
    <row r="11" spans="1:8" ht="37.5">
      <c r="A11" s="11">
        <f t="shared" si="0"/>
        <v>6</v>
      </c>
      <c r="B11" s="14" t="s">
        <v>2115</v>
      </c>
      <c r="C11" s="82" t="s">
        <v>647</v>
      </c>
      <c r="D11" s="82">
        <v>50</v>
      </c>
      <c r="E11" s="82"/>
      <c r="F11" s="86" t="s">
        <v>2116</v>
      </c>
      <c r="G11" s="14" t="s">
        <v>2117</v>
      </c>
    </row>
    <row r="12" spans="1:8" ht="37.5">
      <c r="A12" s="11">
        <f t="shared" si="0"/>
        <v>7</v>
      </c>
      <c r="B12" s="14" t="s">
        <v>2118</v>
      </c>
      <c r="C12" s="82" t="s">
        <v>647</v>
      </c>
      <c r="D12" s="82">
        <v>50</v>
      </c>
      <c r="E12" s="82"/>
      <c r="F12" s="86" t="s">
        <v>2119</v>
      </c>
      <c r="G12" s="14" t="s">
        <v>2120</v>
      </c>
    </row>
    <row r="13" spans="1:8" ht="37.5">
      <c r="A13" s="11">
        <f t="shared" si="0"/>
        <v>8</v>
      </c>
      <c r="B13" s="14" t="s">
        <v>2121</v>
      </c>
      <c r="C13" s="82" t="s">
        <v>647</v>
      </c>
      <c r="D13" s="82">
        <v>50</v>
      </c>
      <c r="E13" s="82"/>
      <c r="F13" s="86" t="s">
        <v>2122</v>
      </c>
      <c r="G13" s="14" t="s">
        <v>2123</v>
      </c>
    </row>
    <row r="14" spans="1:8" ht="37.5">
      <c r="A14" s="11">
        <f t="shared" si="0"/>
        <v>9</v>
      </c>
      <c r="B14" s="14" t="s">
        <v>2124</v>
      </c>
      <c r="C14" s="82" t="s">
        <v>647</v>
      </c>
      <c r="D14" s="82">
        <v>50</v>
      </c>
      <c r="E14" s="82"/>
      <c r="F14" s="86" t="s">
        <v>2125</v>
      </c>
      <c r="G14" s="14" t="s">
        <v>2126</v>
      </c>
    </row>
    <row r="15" spans="1:8">
      <c r="G15" s="15"/>
      <c r="H15" s="15"/>
    </row>
    <row r="16" spans="1:8">
      <c r="H16" s="87"/>
    </row>
    <row r="17" spans="1:8">
      <c r="A17" s="101" t="s">
        <v>713</v>
      </c>
      <c r="H17" s="87"/>
    </row>
    <row r="18" spans="1:8">
      <c r="B18" s="262" t="s">
        <v>2127</v>
      </c>
      <c r="C18" s="259"/>
      <c r="D18" s="259"/>
      <c r="E18" s="259"/>
      <c r="F18" s="259"/>
      <c r="G18" s="259"/>
      <c r="H18" s="259"/>
    </row>
    <row r="19" spans="1:8" ht="12.75" customHeight="1">
      <c r="B19" s="268" t="s">
        <v>2128</v>
      </c>
      <c r="C19" s="268"/>
      <c r="D19" s="268"/>
      <c r="E19" s="268"/>
      <c r="F19" s="268"/>
      <c r="G19" s="268"/>
      <c r="H19" s="268"/>
    </row>
    <row r="20" spans="1:8" ht="12.75" customHeight="1">
      <c r="B20" s="262" t="s">
        <v>2129</v>
      </c>
      <c r="C20" s="262"/>
      <c r="D20" s="262"/>
      <c r="E20" s="262"/>
      <c r="F20" s="262"/>
      <c r="G20" s="262"/>
      <c r="H20" s="262"/>
    </row>
    <row r="21" spans="1:8">
      <c r="B21" s="259" t="s">
        <v>2130</v>
      </c>
      <c r="C21" s="259"/>
      <c r="D21" s="259"/>
      <c r="E21" s="259"/>
      <c r="F21" s="259"/>
      <c r="G21" s="259"/>
      <c r="H21" s="259"/>
    </row>
    <row r="22" spans="1:8" ht="12.75" customHeight="1">
      <c r="B22" s="273"/>
      <c r="C22" s="273"/>
      <c r="D22" s="273"/>
      <c r="E22" s="273"/>
      <c r="F22" s="273"/>
      <c r="G22" s="273"/>
      <c r="H22" s="273"/>
    </row>
    <row r="23" spans="1:8" ht="12.75" customHeight="1">
      <c r="B23" s="274" t="s">
        <v>2131</v>
      </c>
      <c r="C23" s="275"/>
      <c r="D23" s="280" t="s">
        <v>2132</v>
      </c>
      <c r="E23" s="280"/>
      <c r="F23" s="280"/>
      <c r="G23" s="280" t="s">
        <v>2133</v>
      </c>
      <c r="H23" s="281"/>
    </row>
    <row r="24" spans="1:8" s="2" customFormat="1" ht="38.25" customHeight="1">
      <c r="A24" s="16"/>
      <c r="B24" s="276"/>
      <c r="C24" s="277"/>
      <c r="D24" s="278" t="s">
        <v>2134</v>
      </c>
      <c r="E24" s="279"/>
      <c r="F24" s="13" t="s">
        <v>2135</v>
      </c>
      <c r="G24" s="13" t="s">
        <v>2134</v>
      </c>
      <c r="H24" s="143" t="s">
        <v>2135</v>
      </c>
    </row>
    <row r="25" spans="1:8" s="2" customFormat="1" ht="50.1">
      <c r="A25" s="16"/>
      <c r="B25" s="269" t="s">
        <v>2136</v>
      </c>
      <c r="C25" s="270"/>
      <c r="D25" s="271">
        <v>1</v>
      </c>
      <c r="E25" s="272"/>
      <c r="F25" s="5">
        <v>1</v>
      </c>
      <c r="G25" s="134"/>
      <c r="H25" s="82" t="s">
        <v>2137</v>
      </c>
    </row>
    <row r="26" spans="1:8" s="2" customFormat="1" ht="12.75" customHeight="1">
      <c r="A26" s="16"/>
      <c r="B26" s="269" t="s">
        <v>2138</v>
      </c>
      <c r="C26" s="270"/>
      <c r="D26" s="271">
        <v>2</v>
      </c>
      <c r="E26" s="272"/>
      <c r="F26" s="5">
        <v>2</v>
      </c>
      <c r="G26" s="5">
        <v>1</v>
      </c>
      <c r="H26" s="5">
        <v>1</v>
      </c>
    </row>
    <row r="27" spans="1:8" s="2" customFormat="1" ht="25.5" customHeight="1">
      <c r="A27" s="16"/>
      <c r="B27" s="269" t="s">
        <v>2139</v>
      </c>
      <c r="C27" s="270"/>
      <c r="D27" s="271">
        <v>3</v>
      </c>
      <c r="E27" s="272"/>
      <c r="F27" s="5">
        <v>3</v>
      </c>
      <c r="G27" s="5">
        <v>2</v>
      </c>
      <c r="H27" s="5">
        <v>2</v>
      </c>
    </row>
    <row r="28" spans="1:8" s="2" customFormat="1" ht="51" customHeight="1">
      <c r="A28" s="16"/>
      <c r="B28" s="269" t="s">
        <v>2140</v>
      </c>
      <c r="C28" s="270"/>
      <c r="D28" s="282"/>
      <c r="E28" s="283"/>
      <c r="F28" s="135"/>
      <c r="G28" s="5" t="s">
        <v>2141</v>
      </c>
      <c r="H28" s="5" t="s">
        <v>2141</v>
      </c>
    </row>
    <row r="29" spans="1:8" s="2" customFormat="1">
      <c r="A29" s="16"/>
      <c r="B29" s="269" t="s">
        <v>2142</v>
      </c>
      <c r="C29" s="270"/>
      <c r="D29" s="282"/>
      <c r="E29" s="283"/>
      <c r="F29" s="5" t="s">
        <v>737</v>
      </c>
      <c r="G29" s="135"/>
      <c r="H29" s="5" t="s">
        <v>737</v>
      </c>
    </row>
    <row r="30" spans="1:8" s="2" customFormat="1" ht="25.5" customHeight="1">
      <c r="A30" s="16"/>
      <c r="B30" s="269" t="s">
        <v>2143</v>
      </c>
      <c r="C30" s="270"/>
      <c r="D30" s="282"/>
      <c r="E30" s="283"/>
      <c r="F30" s="5" t="s">
        <v>729</v>
      </c>
      <c r="G30" s="135"/>
      <c r="H30" s="5" t="s">
        <v>729</v>
      </c>
    </row>
    <row r="31" spans="1:8" s="2" customFormat="1" ht="12.75" customHeight="1">
      <c r="A31" s="16"/>
      <c r="B31" s="284" t="s">
        <v>2144</v>
      </c>
      <c r="C31" s="284"/>
      <c r="D31" s="284"/>
      <c r="E31" s="284"/>
      <c r="F31" s="284"/>
      <c r="G31" s="284"/>
      <c r="H31" s="284"/>
    </row>
    <row r="32" spans="1:8" s="2" customFormat="1">
      <c r="A32" s="16"/>
      <c r="B32" s="16"/>
      <c r="C32" s="16"/>
      <c r="D32" s="16"/>
      <c r="E32" s="16"/>
      <c r="F32" s="16"/>
      <c r="G32" s="16"/>
      <c r="H32" s="16"/>
    </row>
    <row r="33" spans="1:8" s="2" customFormat="1">
      <c r="A33" s="101" t="s">
        <v>1060</v>
      </c>
      <c r="B33" s="15"/>
      <c r="C33" s="15"/>
      <c r="D33" s="15"/>
      <c r="E33" s="16"/>
      <c r="F33" s="15"/>
      <c r="G33" s="20"/>
      <c r="H33" s="87"/>
    </row>
    <row r="34" spans="1:8" s="2" customFormat="1">
      <c r="A34" s="16"/>
      <c r="B34" s="262" t="s">
        <v>2145</v>
      </c>
      <c r="C34" s="259"/>
      <c r="D34" s="259"/>
      <c r="E34" s="259"/>
      <c r="F34" s="259"/>
      <c r="G34" s="259"/>
      <c r="H34" s="259"/>
    </row>
    <row r="35" spans="1:8" s="2" customFormat="1" ht="12.75" customHeight="1">
      <c r="A35" s="16"/>
      <c r="B35" s="268" t="s">
        <v>2146</v>
      </c>
      <c r="C35" s="268"/>
      <c r="D35" s="268"/>
      <c r="E35" s="268"/>
      <c r="F35" s="268"/>
      <c r="G35" s="268"/>
      <c r="H35" s="268"/>
    </row>
    <row r="36" spans="1:8" s="2" customFormat="1" ht="12.75" customHeight="1">
      <c r="A36" s="89"/>
      <c r="B36" s="262" t="s">
        <v>2147</v>
      </c>
      <c r="C36" s="262"/>
      <c r="D36" s="262"/>
      <c r="E36" s="262"/>
      <c r="F36" s="262"/>
      <c r="G36" s="262"/>
      <c r="H36" s="262"/>
    </row>
    <row r="37" spans="1:8" s="2" customFormat="1">
      <c r="A37" s="89"/>
      <c r="B37" s="259" t="s">
        <v>2148</v>
      </c>
      <c r="C37" s="259"/>
      <c r="D37" s="259"/>
      <c r="E37" s="259"/>
      <c r="F37" s="259"/>
      <c r="G37" s="259"/>
      <c r="H37" s="259"/>
    </row>
    <row r="38" spans="1:8" s="2" customFormat="1">
      <c r="A38" s="89"/>
      <c r="B38" s="16"/>
      <c r="C38" s="16"/>
      <c r="D38" s="16"/>
      <c r="E38" s="16"/>
      <c r="F38" s="16"/>
      <c r="G38" s="16"/>
      <c r="H38" s="16"/>
    </row>
    <row r="39" spans="1:8" s="2" customFormat="1" ht="21.75" customHeight="1">
      <c r="A39" s="89"/>
      <c r="B39" s="285" t="s">
        <v>5</v>
      </c>
      <c r="C39" s="285"/>
      <c r="D39" s="285" t="s">
        <v>2149</v>
      </c>
      <c r="E39" s="285"/>
      <c r="F39" s="285"/>
      <c r="G39" s="285" t="s">
        <v>2150</v>
      </c>
      <c r="H39" s="285"/>
    </row>
    <row r="40" spans="1:8" s="2" customFormat="1" ht="51" customHeight="1">
      <c r="A40" s="89"/>
      <c r="B40" s="285"/>
      <c r="C40" s="285"/>
      <c r="D40" s="286" t="s">
        <v>2151</v>
      </c>
      <c r="E40" s="286"/>
      <c r="F40" s="143" t="s">
        <v>2152</v>
      </c>
      <c r="G40" s="143" t="s">
        <v>2151</v>
      </c>
      <c r="H40" s="143" t="s">
        <v>2152</v>
      </c>
    </row>
    <row r="41" spans="1:8" s="2" customFormat="1" ht="50.1">
      <c r="A41" s="89"/>
      <c r="B41" s="269" t="s">
        <v>2136</v>
      </c>
      <c r="C41" s="270"/>
      <c r="D41" s="271">
        <v>1</v>
      </c>
      <c r="E41" s="272"/>
      <c r="F41" s="5">
        <v>1</v>
      </c>
      <c r="G41" s="134"/>
      <c r="H41" s="82" t="s">
        <v>2153</v>
      </c>
    </row>
    <row r="42" spans="1:8" s="2" customFormat="1" ht="12.75" customHeight="1">
      <c r="A42" s="89"/>
      <c r="B42" s="269" t="s">
        <v>2154</v>
      </c>
      <c r="C42" s="270"/>
      <c r="D42" s="271">
        <v>2</v>
      </c>
      <c r="E42" s="272"/>
      <c r="F42" s="5">
        <v>2</v>
      </c>
      <c r="G42" s="5">
        <v>1</v>
      </c>
      <c r="H42" s="5">
        <v>1</v>
      </c>
    </row>
    <row r="43" spans="1:8" s="2" customFormat="1" ht="25.5" customHeight="1">
      <c r="A43" s="89"/>
      <c r="B43" s="269" t="s">
        <v>2155</v>
      </c>
      <c r="C43" s="270"/>
      <c r="D43" s="271">
        <v>3</v>
      </c>
      <c r="E43" s="272"/>
      <c r="F43" s="5">
        <v>3</v>
      </c>
      <c r="G43" s="5">
        <v>2</v>
      </c>
      <c r="H43" s="5">
        <v>2</v>
      </c>
    </row>
    <row r="44" spans="1:8" s="2" customFormat="1" ht="51" customHeight="1">
      <c r="A44" s="89"/>
      <c r="B44" s="269" t="s">
        <v>2156</v>
      </c>
      <c r="C44" s="270"/>
      <c r="D44" s="282"/>
      <c r="E44" s="283"/>
      <c r="F44" s="135"/>
      <c r="G44" s="5" t="s">
        <v>2141</v>
      </c>
      <c r="H44" s="5" t="s">
        <v>2141</v>
      </c>
    </row>
    <row r="45" spans="1:8" s="2" customFormat="1">
      <c r="A45" s="89"/>
      <c r="B45" s="269" t="s">
        <v>2142</v>
      </c>
      <c r="C45" s="270"/>
      <c r="D45" s="282"/>
      <c r="E45" s="283"/>
      <c r="F45" s="5" t="s">
        <v>737</v>
      </c>
      <c r="G45" s="135"/>
      <c r="H45" s="5" t="s">
        <v>737</v>
      </c>
    </row>
    <row r="46" spans="1:8" s="2" customFormat="1" ht="26.25" customHeight="1">
      <c r="A46" s="89"/>
      <c r="B46" s="269" t="s">
        <v>2143</v>
      </c>
      <c r="C46" s="270"/>
      <c r="D46" s="282"/>
      <c r="E46" s="283"/>
      <c r="F46" s="5" t="s">
        <v>729</v>
      </c>
      <c r="G46" s="135"/>
      <c r="H46" s="5" t="s">
        <v>729</v>
      </c>
    </row>
    <row r="47" spans="1:8" s="2" customFormat="1" ht="12.75" customHeight="1">
      <c r="A47" s="89"/>
      <c r="B47" s="284" t="s">
        <v>2157</v>
      </c>
      <c r="C47" s="284"/>
      <c r="D47" s="284"/>
      <c r="E47" s="284"/>
      <c r="F47" s="284"/>
      <c r="G47" s="284"/>
      <c r="H47" s="284"/>
    </row>
    <row r="48" spans="1:8" s="2" customFormat="1">
      <c r="A48" s="89"/>
    </row>
    <row r="49" spans="1:8" s="2" customFormat="1">
      <c r="A49" s="89"/>
      <c r="E49" s="89"/>
      <c r="G49" s="24"/>
      <c r="H49" s="24"/>
    </row>
    <row r="50" spans="1:8" s="2" customFormat="1">
      <c r="A50" s="89"/>
      <c r="E50" s="89"/>
      <c r="G50" s="24"/>
      <c r="H50" s="24"/>
    </row>
    <row r="51" spans="1:8" s="2" customFormat="1">
      <c r="A51" s="89"/>
      <c r="E51" s="89"/>
      <c r="G51" s="24"/>
      <c r="H51" s="24"/>
    </row>
    <row r="52" spans="1:8" s="2" customFormat="1">
      <c r="A52" s="89"/>
      <c r="E52" s="89"/>
      <c r="G52" s="24"/>
      <c r="H52" s="24"/>
    </row>
    <row r="53" spans="1:8" s="2" customFormat="1">
      <c r="A53" s="89"/>
      <c r="E53" s="89"/>
      <c r="G53" s="24"/>
      <c r="H53" s="24"/>
    </row>
    <row r="54" spans="1:8" s="2" customFormat="1">
      <c r="A54" s="89"/>
      <c r="E54" s="89"/>
      <c r="G54" s="24"/>
      <c r="H54" s="24"/>
    </row>
    <row r="55" spans="1:8" s="2" customFormat="1">
      <c r="A55" s="89"/>
      <c r="E55" s="89"/>
      <c r="G55" s="24"/>
      <c r="H55" s="24"/>
    </row>
  </sheetData>
  <mergeCells count="43">
    <mergeCell ref="B46:C46"/>
    <mergeCell ref="B45:C45"/>
    <mergeCell ref="B47:H47"/>
    <mergeCell ref="D46:E46"/>
    <mergeCell ref="D45:E45"/>
    <mergeCell ref="G39:H39"/>
    <mergeCell ref="B44:C44"/>
    <mergeCell ref="B43:C43"/>
    <mergeCell ref="B42:C42"/>
    <mergeCell ref="D44:E44"/>
    <mergeCell ref="D43:E43"/>
    <mergeCell ref="D42:E42"/>
    <mergeCell ref="B39:C40"/>
    <mergeCell ref="B41:C41"/>
    <mergeCell ref="D41:E41"/>
    <mergeCell ref="D40:E40"/>
    <mergeCell ref="D39:F39"/>
    <mergeCell ref="B34:H34"/>
    <mergeCell ref="B37:H37"/>
    <mergeCell ref="B31:H31"/>
    <mergeCell ref="B35:H35"/>
    <mergeCell ref="B36:H36"/>
    <mergeCell ref="B28:C28"/>
    <mergeCell ref="B30:C30"/>
    <mergeCell ref="D30:E30"/>
    <mergeCell ref="D29:E29"/>
    <mergeCell ref="D28:E28"/>
    <mergeCell ref="B29:C29"/>
    <mergeCell ref="B18:H18"/>
    <mergeCell ref="B21:H21"/>
    <mergeCell ref="B19:H19"/>
    <mergeCell ref="B20:H20"/>
    <mergeCell ref="B27:C27"/>
    <mergeCell ref="B26:C26"/>
    <mergeCell ref="B25:C25"/>
    <mergeCell ref="D27:E27"/>
    <mergeCell ref="D26:E26"/>
    <mergeCell ref="D25:E25"/>
    <mergeCell ref="B22:H22"/>
    <mergeCell ref="B23:C24"/>
    <mergeCell ref="D24:E24"/>
    <mergeCell ref="D23:F23"/>
    <mergeCell ref="G23:H23"/>
  </mergeCells>
  <hyperlinks>
    <hyperlink ref="G2" location="'version-history'!A1" display="&lt;&lt; main" xr:uid="{00000000-0004-0000-3E00-000000000000}"/>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46"/>
  <dimension ref="A1:G55"/>
  <sheetViews>
    <sheetView workbookViewId="0">
      <selection activeCell="A12" sqref="A12:XFD1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Main!A72</f>
        <v>61</v>
      </c>
      <c r="B1" s="17" t="str">
        <f>Main!B72</f>
        <v>Silent Period</v>
      </c>
      <c r="C1" s="17"/>
      <c r="D1" s="17"/>
      <c r="E1" s="17"/>
      <c r="G1" s="18" t="str">
        <f>CONCATENATE("File Name : ", Main!D72)</f>
        <v>File Name : silent.csv</v>
      </c>
    </row>
    <row r="2" spans="1:7">
      <c r="B2" s="17" t="str">
        <f>Main!C72</f>
        <v>ระยะเวลาการห้ามซื้อขายหุ้น</v>
      </c>
      <c r="G2" s="9" t="s">
        <v>619</v>
      </c>
    </row>
    <row r="4" spans="1:7" s="20" customFormat="1" ht="37.5">
      <c r="A4" s="81"/>
      <c r="B4" s="10" t="s">
        <v>642</v>
      </c>
      <c r="C4" s="10" t="s">
        <v>643</v>
      </c>
      <c r="D4" s="10" t="s">
        <v>644</v>
      </c>
      <c r="E4" s="10" t="s">
        <v>645</v>
      </c>
      <c r="F4" s="10" t="s">
        <v>5</v>
      </c>
      <c r="G4" s="10" t="s">
        <v>622</v>
      </c>
    </row>
    <row r="5" spans="1:7">
      <c r="A5" s="11"/>
      <c r="B5" s="14" t="s">
        <v>646</v>
      </c>
      <c r="C5" s="82" t="s">
        <v>647</v>
      </c>
      <c r="D5" s="82"/>
      <c r="E5" s="82"/>
      <c r="F5" s="11" t="s">
        <v>648</v>
      </c>
      <c r="G5" s="11" t="s">
        <v>648</v>
      </c>
    </row>
    <row r="6" spans="1:7">
      <c r="A6" s="11">
        <v>1</v>
      </c>
      <c r="B6" s="14" t="s">
        <v>741</v>
      </c>
      <c r="C6" s="82" t="s">
        <v>647</v>
      </c>
      <c r="D6" s="82">
        <v>20</v>
      </c>
      <c r="E6" s="82"/>
      <c r="F6" s="84" t="s">
        <v>742</v>
      </c>
      <c r="G6" s="14" t="s">
        <v>743</v>
      </c>
    </row>
    <row r="7" spans="1:7">
      <c r="A7" s="11">
        <f t="shared" ref="A7:A11" si="0">A6+1</f>
        <v>2</v>
      </c>
      <c r="B7" s="14" t="s">
        <v>755</v>
      </c>
      <c r="C7" s="82" t="s">
        <v>650</v>
      </c>
      <c r="D7" s="82" t="s">
        <v>651</v>
      </c>
      <c r="E7" s="82">
        <v>1</v>
      </c>
      <c r="F7" s="86" t="s">
        <v>1508</v>
      </c>
      <c r="G7" s="14" t="s">
        <v>757</v>
      </c>
    </row>
    <row r="8" spans="1:7" ht="24.95">
      <c r="A8" s="11">
        <f t="shared" si="0"/>
        <v>3</v>
      </c>
      <c r="B8" s="14" t="s">
        <v>2158</v>
      </c>
      <c r="C8" s="82" t="s">
        <v>709</v>
      </c>
      <c r="D8" s="82" t="s">
        <v>710</v>
      </c>
      <c r="E8" s="82">
        <v>2</v>
      </c>
      <c r="F8" s="86" t="s">
        <v>2159</v>
      </c>
      <c r="G8" s="14" t="s">
        <v>2160</v>
      </c>
    </row>
    <row r="9" spans="1:7">
      <c r="A9" s="11">
        <f t="shared" si="0"/>
        <v>4</v>
      </c>
      <c r="B9" s="14" t="s">
        <v>2161</v>
      </c>
      <c r="C9" s="82" t="s">
        <v>709</v>
      </c>
      <c r="D9" s="82" t="s">
        <v>710</v>
      </c>
      <c r="E9" s="82"/>
      <c r="F9" s="14" t="s">
        <v>2162</v>
      </c>
      <c r="G9" s="14" t="s">
        <v>2163</v>
      </c>
    </row>
    <row r="10" spans="1:7" ht="50.45">
      <c r="A10" s="11">
        <f t="shared" si="0"/>
        <v>5</v>
      </c>
      <c r="B10" s="14" t="s">
        <v>2164</v>
      </c>
      <c r="C10" s="82" t="s">
        <v>650</v>
      </c>
      <c r="D10" s="82" t="s">
        <v>786</v>
      </c>
      <c r="E10" s="82"/>
      <c r="F10" s="86" t="s">
        <v>2165</v>
      </c>
      <c r="G10" s="14" t="s">
        <v>2166</v>
      </c>
    </row>
    <row r="11" spans="1:7" ht="24.95">
      <c r="A11" s="11">
        <f t="shared" si="0"/>
        <v>6</v>
      </c>
      <c r="B11" s="14" t="s">
        <v>2167</v>
      </c>
      <c r="C11" s="82" t="s">
        <v>650</v>
      </c>
      <c r="D11" s="82" t="s">
        <v>651</v>
      </c>
      <c r="E11" s="82"/>
      <c r="F11" s="86" t="s">
        <v>2168</v>
      </c>
      <c r="G11" s="14" t="s">
        <v>2169</v>
      </c>
    </row>
    <row r="12" spans="1:7" s="2" customFormat="1">
      <c r="A12" s="89"/>
      <c r="C12" s="15"/>
      <c r="D12" s="15"/>
      <c r="E12" s="16"/>
    </row>
    <row r="13" spans="1:7" s="2" customFormat="1">
      <c r="A13" s="89"/>
    </row>
    <row r="14" spans="1:7" s="2" customFormat="1">
      <c r="A14" s="89"/>
    </row>
    <row r="15" spans="1:7" s="2" customFormat="1">
      <c r="A15" s="89"/>
      <c r="C15" s="15"/>
      <c r="D15" s="15"/>
      <c r="E15" s="16"/>
    </row>
    <row r="16" spans="1:7" s="2" customFormat="1">
      <c r="A16" s="89"/>
      <c r="C16" s="15"/>
      <c r="D16" s="15"/>
      <c r="E16" s="16"/>
    </row>
    <row r="17" spans="1:5" s="2" customFormat="1">
      <c r="A17" s="89"/>
      <c r="C17" s="15"/>
      <c r="D17" s="15"/>
      <c r="E17" s="16"/>
    </row>
    <row r="18" spans="1:5" s="2" customFormat="1">
      <c r="A18" s="89"/>
    </row>
    <row r="19" spans="1:5" s="2" customFormat="1">
      <c r="A19" s="89"/>
    </row>
    <row r="20" spans="1:5" s="2" customFormat="1">
      <c r="A20" s="89"/>
    </row>
    <row r="21" spans="1:5" s="2" customFormat="1">
      <c r="A21" s="89"/>
    </row>
    <row r="22" spans="1:5" s="2" customFormat="1">
      <c r="A22" s="89"/>
    </row>
    <row r="23" spans="1:5" s="2" customFormat="1">
      <c r="A23" s="89"/>
    </row>
    <row r="24" spans="1:5" s="2" customFormat="1">
      <c r="A24" s="89"/>
    </row>
    <row r="25" spans="1:5" s="2" customFormat="1">
      <c r="A25" s="89"/>
    </row>
    <row r="26" spans="1:5" s="2" customFormat="1">
      <c r="A26" s="89"/>
    </row>
    <row r="27" spans="1:5" s="2" customFormat="1">
      <c r="A27" s="89"/>
    </row>
    <row r="28" spans="1:5" s="2" customFormat="1">
      <c r="A28" s="89"/>
    </row>
    <row r="29" spans="1:5" s="2" customFormat="1">
      <c r="A29" s="89"/>
    </row>
    <row r="30" spans="1:5" s="2" customFormat="1">
      <c r="A30" s="89"/>
    </row>
    <row r="31" spans="1:5" s="2" customFormat="1">
      <c r="A31" s="89"/>
    </row>
    <row r="32" spans="1:5" s="2" customFormat="1">
      <c r="A32" s="89"/>
      <c r="C32" s="16"/>
    </row>
    <row r="33" spans="1:3" s="2" customFormat="1">
      <c r="A33" s="89"/>
      <c r="C33" s="15"/>
    </row>
    <row r="34" spans="1:3" s="2" customFormat="1">
      <c r="A34" s="89"/>
    </row>
    <row r="35" spans="1:3" s="2" customFormat="1">
      <c r="A35" s="89"/>
    </row>
    <row r="36" spans="1:3" s="2" customFormat="1">
      <c r="A36" s="89"/>
    </row>
    <row r="37" spans="1:3" s="2" customFormat="1">
      <c r="A37" s="89"/>
    </row>
    <row r="38" spans="1:3" s="2" customFormat="1">
      <c r="A38" s="89"/>
      <c r="C38" s="16"/>
    </row>
    <row r="39" spans="1:3" s="2" customFormat="1">
      <c r="A39" s="89"/>
    </row>
    <row r="40" spans="1:3" s="2" customFormat="1">
      <c r="A40" s="89"/>
    </row>
    <row r="41" spans="1:3" s="2" customFormat="1">
      <c r="A41" s="89"/>
    </row>
    <row r="42" spans="1:3" s="2" customFormat="1">
      <c r="A42" s="89"/>
    </row>
    <row r="43" spans="1:3" s="2" customFormat="1">
      <c r="A43" s="89"/>
    </row>
    <row r="44" spans="1:3" s="2" customFormat="1">
      <c r="A44" s="89"/>
    </row>
    <row r="45" spans="1:3" s="2" customFormat="1">
      <c r="A45" s="89"/>
    </row>
    <row r="46" spans="1:3" s="2" customFormat="1">
      <c r="A46" s="89"/>
      <c r="C46" s="15"/>
    </row>
    <row r="47" spans="1:3" s="2" customFormat="1">
      <c r="A47" s="89"/>
      <c r="C47" s="15"/>
    </row>
    <row r="48" spans="1:3" s="2" customFormat="1">
      <c r="A48" s="89"/>
    </row>
    <row r="49" spans="1:5" s="2" customFormat="1">
      <c r="A49" s="89"/>
      <c r="E49" s="89"/>
    </row>
    <row r="50" spans="1:5" s="2" customFormat="1">
      <c r="A50" s="89"/>
      <c r="E50" s="89"/>
    </row>
    <row r="51" spans="1:5" s="2" customFormat="1">
      <c r="A51" s="89"/>
      <c r="E51" s="89"/>
    </row>
    <row r="52" spans="1:5" s="2" customFormat="1">
      <c r="A52" s="89"/>
      <c r="E52" s="89"/>
    </row>
    <row r="53" spans="1:5" s="2" customFormat="1">
      <c r="A53" s="89"/>
      <c r="E53" s="89"/>
    </row>
    <row r="54" spans="1:5">
      <c r="C54" s="2"/>
      <c r="D54" s="2"/>
      <c r="E54" s="89"/>
    </row>
    <row r="55" spans="1:5">
      <c r="C55" s="2"/>
      <c r="D55" s="2"/>
      <c r="E55" s="89"/>
    </row>
  </sheetData>
  <phoneticPr fontId="0" type="noConversion"/>
  <hyperlinks>
    <hyperlink ref="G2" location="'version-history'!A1" display="&lt;&lt; main" xr:uid="{00000000-0004-0000-3F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4"/>
  <dimension ref="A1:G55"/>
  <sheetViews>
    <sheetView workbookViewId="0">
      <selection activeCell="G10" sqref="G10"/>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Main!A73</f>
        <v>62</v>
      </c>
      <c r="B1" s="17" t="str">
        <f>Main!B73</f>
        <v>Treasury</v>
      </c>
      <c r="C1" s="17"/>
      <c r="D1" s="17"/>
      <c r="E1" s="17"/>
      <c r="G1" s="18" t="str">
        <f>CONCATENATE("File Name : ", Main!D73)</f>
        <v>File Name : tres_hed.csv</v>
      </c>
    </row>
    <row r="2" spans="1:7">
      <c r="B2" s="17" t="str">
        <f>Main!C73</f>
        <v>ข้อมูลการซื้อหุ้นคืน</v>
      </c>
      <c r="G2" s="9" t="s">
        <v>619</v>
      </c>
    </row>
    <row r="4" spans="1:7" s="20" customFormat="1" ht="37.5">
      <c r="A4" s="81"/>
      <c r="B4" s="10" t="s">
        <v>642</v>
      </c>
      <c r="C4" s="10" t="s">
        <v>643</v>
      </c>
      <c r="D4" s="10" t="s">
        <v>644</v>
      </c>
      <c r="E4" s="10" t="s">
        <v>645</v>
      </c>
      <c r="F4" s="10" t="s">
        <v>5</v>
      </c>
      <c r="G4" s="10" t="s">
        <v>5</v>
      </c>
    </row>
    <row r="5" spans="1:7">
      <c r="A5" s="11"/>
      <c r="B5" s="14" t="s">
        <v>646</v>
      </c>
      <c r="C5" s="82" t="s">
        <v>647</v>
      </c>
      <c r="D5" s="82"/>
      <c r="E5" s="82"/>
      <c r="F5" s="11" t="s">
        <v>648</v>
      </c>
      <c r="G5" s="11" t="s">
        <v>648</v>
      </c>
    </row>
    <row r="6" spans="1:7">
      <c r="A6" s="11">
        <v>1</v>
      </c>
      <c r="B6" s="14" t="s">
        <v>741</v>
      </c>
      <c r="C6" s="82" t="s">
        <v>647</v>
      </c>
      <c r="D6" s="82">
        <v>20</v>
      </c>
      <c r="E6" s="82"/>
      <c r="F6" s="84" t="s">
        <v>742</v>
      </c>
      <c r="G6" s="14" t="s">
        <v>743</v>
      </c>
    </row>
    <row r="7" spans="1:7">
      <c r="A7" s="11">
        <f t="shared" ref="A7:A16" si="0">A6+1</f>
        <v>2</v>
      </c>
      <c r="B7" s="14" t="s">
        <v>755</v>
      </c>
      <c r="C7" s="82" t="s">
        <v>650</v>
      </c>
      <c r="D7" s="82" t="s">
        <v>651</v>
      </c>
      <c r="E7" s="82">
        <v>1</v>
      </c>
      <c r="F7" s="86" t="s">
        <v>1508</v>
      </c>
      <c r="G7" s="14" t="s">
        <v>757</v>
      </c>
    </row>
    <row r="8" spans="1:7" ht="24.95">
      <c r="A8" s="11">
        <f t="shared" si="0"/>
        <v>3</v>
      </c>
      <c r="B8" s="14" t="s">
        <v>1068</v>
      </c>
      <c r="C8" s="82" t="s">
        <v>709</v>
      </c>
      <c r="D8" s="82" t="s">
        <v>710</v>
      </c>
      <c r="E8" s="82">
        <v>2</v>
      </c>
      <c r="F8" s="86" t="s">
        <v>2170</v>
      </c>
      <c r="G8" s="14" t="s">
        <v>1070</v>
      </c>
    </row>
    <row r="9" spans="1:7" ht="24.95">
      <c r="A9" s="11">
        <f t="shared" si="0"/>
        <v>4</v>
      </c>
      <c r="B9" s="14" t="s">
        <v>925</v>
      </c>
      <c r="C9" s="82" t="s">
        <v>814</v>
      </c>
      <c r="D9" s="82" t="s">
        <v>815</v>
      </c>
      <c r="E9" s="82"/>
      <c r="F9" s="14" t="s">
        <v>1063</v>
      </c>
      <c r="G9" s="14" t="s">
        <v>1064</v>
      </c>
    </row>
    <row r="10" spans="1:7" ht="62.45">
      <c r="A10" s="11">
        <f t="shared" si="0"/>
        <v>5</v>
      </c>
      <c r="B10" s="14" t="s">
        <v>2171</v>
      </c>
      <c r="C10" s="82" t="s">
        <v>647</v>
      </c>
      <c r="D10" s="82">
        <v>2</v>
      </c>
      <c r="E10" s="82"/>
      <c r="F10" s="84" t="s">
        <v>2172</v>
      </c>
      <c r="G10" s="14" t="s">
        <v>2173</v>
      </c>
    </row>
    <row r="11" spans="1:7">
      <c r="A11" s="11">
        <f t="shared" si="0"/>
        <v>6</v>
      </c>
      <c r="B11" s="14" t="s">
        <v>2174</v>
      </c>
      <c r="C11" s="82" t="s">
        <v>650</v>
      </c>
      <c r="D11" s="82" t="s">
        <v>651</v>
      </c>
      <c r="E11" s="82"/>
      <c r="F11" s="86" t="s">
        <v>2175</v>
      </c>
      <c r="G11" s="14" t="s">
        <v>2176</v>
      </c>
    </row>
    <row r="12" spans="1:7" ht="24.95">
      <c r="A12" s="11">
        <f t="shared" si="0"/>
        <v>7</v>
      </c>
      <c r="B12" s="14" t="s">
        <v>2177</v>
      </c>
      <c r="C12" s="82" t="s">
        <v>650</v>
      </c>
      <c r="D12" s="82" t="s">
        <v>651</v>
      </c>
      <c r="E12" s="82"/>
      <c r="F12" s="86" t="s">
        <v>2178</v>
      </c>
      <c r="G12" s="14" t="s">
        <v>2179</v>
      </c>
    </row>
    <row r="13" spans="1:7">
      <c r="A13" s="11">
        <f t="shared" si="0"/>
        <v>8</v>
      </c>
      <c r="B13" s="14" t="s">
        <v>2180</v>
      </c>
      <c r="C13" s="82" t="s">
        <v>709</v>
      </c>
      <c r="D13" s="82" t="s">
        <v>710</v>
      </c>
      <c r="E13" s="82"/>
      <c r="F13" s="14" t="s">
        <v>2180</v>
      </c>
      <c r="G13" s="14" t="s">
        <v>2181</v>
      </c>
    </row>
    <row r="14" spans="1:7">
      <c r="A14" s="11">
        <f t="shared" si="0"/>
        <v>9</v>
      </c>
      <c r="B14" s="14" t="s">
        <v>2182</v>
      </c>
      <c r="C14" s="82" t="s">
        <v>709</v>
      </c>
      <c r="D14" s="82" t="s">
        <v>710</v>
      </c>
      <c r="E14" s="82"/>
      <c r="F14" s="14" t="s">
        <v>2182</v>
      </c>
      <c r="G14" s="14" t="s">
        <v>2183</v>
      </c>
    </row>
    <row r="15" spans="1:7">
      <c r="A15" s="11">
        <f t="shared" si="0"/>
        <v>10</v>
      </c>
      <c r="B15" s="14" t="s">
        <v>2184</v>
      </c>
      <c r="C15" s="82" t="s">
        <v>709</v>
      </c>
      <c r="D15" s="82" t="s">
        <v>710</v>
      </c>
      <c r="E15" s="82"/>
      <c r="F15" s="14" t="s">
        <v>2184</v>
      </c>
      <c r="G15" s="14" t="s">
        <v>2185</v>
      </c>
    </row>
    <row r="16" spans="1:7" ht="62.45">
      <c r="A16" s="11">
        <f t="shared" si="0"/>
        <v>11</v>
      </c>
      <c r="B16" s="14" t="s">
        <v>1080</v>
      </c>
      <c r="C16" s="82" t="s">
        <v>647</v>
      </c>
      <c r="D16" s="82">
        <v>1</v>
      </c>
      <c r="E16" s="11"/>
      <c r="F16" s="86" t="s">
        <v>2186</v>
      </c>
      <c r="G16" s="14" t="s">
        <v>2187</v>
      </c>
    </row>
    <row r="17" spans="1:5" s="2" customFormat="1">
      <c r="A17" s="89"/>
      <c r="C17" s="15"/>
      <c r="D17" s="15"/>
      <c r="E17" s="16"/>
    </row>
    <row r="18" spans="1:5" s="2" customFormat="1">
      <c r="A18" s="89"/>
    </row>
    <row r="19" spans="1:5" s="2" customFormat="1">
      <c r="A19" s="89"/>
    </row>
    <row r="20" spans="1:5" s="2" customFormat="1">
      <c r="A20" s="89"/>
    </row>
    <row r="21" spans="1:5" s="2" customFormat="1">
      <c r="A21" s="89"/>
    </row>
    <row r="22" spans="1:5" s="2" customFormat="1">
      <c r="A22" s="89"/>
    </row>
    <row r="23" spans="1:5" s="2" customFormat="1">
      <c r="A23" s="89"/>
    </row>
    <row r="24" spans="1:5" s="2" customFormat="1" ht="12.75" customHeight="1">
      <c r="A24" s="89"/>
    </row>
    <row r="25" spans="1:5" s="2" customFormat="1">
      <c r="A25" s="89"/>
    </row>
    <row r="26" spans="1:5" s="2" customFormat="1">
      <c r="A26" s="89"/>
    </row>
    <row r="27" spans="1:5" s="2" customFormat="1">
      <c r="A27" s="89"/>
    </row>
    <row r="28" spans="1:5" s="2" customFormat="1">
      <c r="A28" s="89"/>
    </row>
    <row r="29" spans="1:5" s="2" customFormat="1">
      <c r="A29" s="89"/>
    </row>
    <row r="30" spans="1:5" s="2" customFormat="1">
      <c r="A30" s="89"/>
    </row>
    <row r="31" spans="1:5" s="2" customFormat="1">
      <c r="A31" s="89"/>
    </row>
    <row r="32" spans="1:5" s="2" customFormat="1">
      <c r="A32" s="89"/>
      <c r="C32" s="16"/>
    </row>
    <row r="33" spans="1:3" s="2" customFormat="1">
      <c r="A33" s="89"/>
      <c r="C33" s="15"/>
    </row>
    <row r="34" spans="1:3" s="2" customFormat="1">
      <c r="A34" s="89"/>
    </row>
    <row r="35" spans="1:3" s="2" customFormat="1">
      <c r="A35" s="89"/>
    </row>
    <row r="36" spans="1:3" s="2" customFormat="1">
      <c r="A36" s="89"/>
    </row>
    <row r="37" spans="1:3" s="2" customFormat="1">
      <c r="A37" s="89"/>
    </row>
    <row r="38" spans="1:3" s="2" customFormat="1">
      <c r="A38" s="89"/>
      <c r="C38" s="16"/>
    </row>
    <row r="39" spans="1:3" s="2" customFormat="1">
      <c r="A39" s="89"/>
    </row>
    <row r="40" spans="1:3" s="2" customFormat="1" ht="12.75" customHeight="1">
      <c r="A40" s="89"/>
    </row>
    <row r="41" spans="1:3" s="2" customFormat="1">
      <c r="A41" s="89"/>
    </row>
    <row r="42" spans="1:3" s="2" customFormat="1">
      <c r="A42" s="89"/>
    </row>
    <row r="43" spans="1:3" s="2" customFormat="1">
      <c r="A43" s="89"/>
    </row>
    <row r="44" spans="1:3" s="2" customFormat="1">
      <c r="A44" s="89"/>
    </row>
    <row r="45" spans="1:3" s="2" customFormat="1">
      <c r="A45" s="89"/>
    </row>
    <row r="46" spans="1:3" s="2" customFormat="1">
      <c r="A46" s="89"/>
    </row>
    <row r="47" spans="1:3" s="2" customFormat="1">
      <c r="A47" s="89"/>
    </row>
    <row r="48" spans="1:3" s="2" customFormat="1">
      <c r="A48" s="89"/>
    </row>
    <row r="49" spans="1:5" s="2" customFormat="1">
      <c r="A49" s="89"/>
      <c r="E49" s="89"/>
    </row>
    <row r="50" spans="1:5" s="2" customFormat="1">
      <c r="A50" s="89"/>
      <c r="E50" s="89"/>
    </row>
    <row r="51" spans="1:5" s="2" customFormat="1">
      <c r="A51" s="89"/>
      <c r="E51" s="89"/>
    </row>
    <row r="52" spans="1:5" s="2" customFormat="1">
      <c r="A52" s="89"/>
      <c r="E52" s="89"/>
    </row>
    <row r="53" spans="1:5" s="2" customFormat="1">
      <c r="A53" s="89"/>
      <c r="E53" s="89"/>
    </row>
    <row r="54" spans="1:5">
      <c r="C54" s="2"/>
      <c r="D54" s="2"/>
      <c r="E54" s="89"/>
    </row>
    <row r="55" spans="1:5">
      <c r="C55" s="2"/>
      <c r="D55" s="2"/>
      <c r="E55" s="89"/>
    </row>
  </sheetData>
  <phoneticPr fontId="0" type="noConversion"/>
  <hyperlinks>
    <hyperlink ref="G2" location="'version-history'!A1" display="&lt;&lt; main" xr:uid="{00000000-0004-0000-4000-000000000000}"/>
  </hyperlinks>
  <pageMargins left="0.75" right="0.75" top="1" bottom="1" header="0.5" footer="0.5"/>
  <pageSetup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55"/>
  <dimension ref="A1:G55"/>
  <sheetViews>
    <sheetView workbookViewId="0">
      <selection activeCell="F8" sqref="F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Main!A74</f>
        <v>63</v>
      </c>
      <c r="B1" s="17" t="str">
        <f>Main!B74</f>
        <v>Treasury Detail</v>
      </c>
      <c r="C1" s="17"/>
      <c r="D1" s="17"/>
      <c r="E1" s="17"/>
      <c r="G1" s="18" t="str">
        <f>CONCATENATE("File Name : ", Main!D74)</f>
        <v>File Name : tres_det.csv</v>
      </c>
    </row>
    <row r="2" spans="1:7">
      <c r="B2" s="17" t="str">
        <f>Main!C74</f>
        <v>ข้อมูลรายละเอียดการซื้อหุ้นคืน</v>
      </c>
      <c r="G2" s="9" t="s">
        <v>619</v>
      </c>
    </row>
    <row r="4" spans="1:7" s="20" customFormat="1" ht="37.5">
      <c r="A4" s="81"/>
      <c r="B4" s="10" t="s">
        <v>642</v>
      </c>
      <c r="C4" s="10" t="s">
        <v>643</v>
      </c>
      <c r="D4" s="10" t="s">
        <v>644</v>
      </c>
      <c r="E4" s="10" t="s">
        <v>645</v>
      </c>
      <c r="F4" s="10" t="s">
        <v>5</v>
      </c>
      <c r="G4" s="10" t="s">
        <v>622</v>
      </c>
    </row>
    <row r="5" spans="1:7">
      <c r="A5" s="11"/>
      <c r="B5" s="14" t="s">
        <v>646</v>
      </c>
      <c r="C5" s="82" t="s">
        <v>647</v>
      </c>
      <c r="D5" s="82"/>
      <c r="E5" s="82"/>
      <c r="F5" s="11" t="s">
        <v>648</v>
      </c>
      <c r="G5" s="11" t="s">
        <v>648</v>
      </c>
    </row>
    <row r="6" spans="1:7">
      <c r="A6" s="11">
        <v>1</v>
      </c>
      <c r="B6" s="14" t="s">
        <v>741</v>
      </c>
      <c r="C6" s="82" t="s">
        <v>647</v>
      </c>
      <c r="D6" s="82">
        <v>20</v>
      </c>
      <c r="E6" s="82"/>
      <c r="F6" s="84" t="s">
        <v>742</v>
      </c>
      <c r="G6" s="14" t="s">
        <v>743</v>
      </c>
    </row>
    <row r="7" spans="1:7">
      <c r="A7" s="11">
        <f t="shared" ref="A7:A19" si="0">A6+1</f>
        <v>2</v>
      </c>
      <c r="B7" s="14" t="s">
        <v>755</v>
      </c>
      <c r="C7" s="82" t="s">
        <v>650</v>
      </c>
      <c r="D7" s="82" t="s">
        <v>651</v>
      </c>
      <c r="E7" s="82">
        <v>1</v>
      </c>
      <c r="F7" s="86" t="s">
        <v>1508</v>
      </c>
      <c r="G7" s="14" t="s">
        <v>757</v>
      </c>
    </row>
    <row r="8" spans="1:7" ht="24.95">
      <c r="A8" s="11">
        <f>A7+1</f>
        <v>3</v>
      </c>
      <c r="B8" s="14" t="s">
        <v>1068</v>
      </c>
      <c r="C8" s="82" t="s">
        <v>709</v>
      </c>
      <c r="D8" s="82" t="s">
        <v>710</v>
      </c>
      <c r="E8" s="82">
        <v>2</v>
      </c>
      <c r="F8" s="86" t="s">
        <v>2170</v>
      </c>
      <c r="G8" s="14" t="s">
        <v>1070</v>
      </c>
    </row>
    <row r="9" spans="1:7">
      <c r="A9" s="11">
        <f>A8+1</f>
        <v>4</v>
      </c>
      <c r="B9" s="14" t="s">
        <v>2188</v>
      </c>
      <c r="C9" s="82" t="s">
        <v>650</v>
      </c>
      <c r="D9" s="82" t="s">
        <v>651</v>
      </c>
      <c r="E9" s="82">
        <v>3</v>
      </c>
      <c r="F9" s="14" t="s">
        <v>2188</v>
      </c>
      <c r="G9" s="14" t="s">
        <v>2189</v>
      </c>
    </row>
    <row r="10" spans="1:7" ht="24.95">
      <c r="A10" s="11">
        <f>A9+1</f>
        <v>5</v>
      </c>
      <c r="B10" s="14" t="s">
        <v>925</v>
      </c>
      <c r="C10" s="82" t="s">
        <v>814</v>
      </c>
      <c r="D10" s="82" t="s">
        <v>815</v>
      </c>
      <c r="E10" s="82"/>
      <c r="F10" s="84" t="s">
        <v>1063</v>
      </c>
      <c r="G10" s="14" t="s">
        <v>1064</v>
      </c>
    </row>
    <row r="11" spans="1:7" ht="174.95">
      <c r="A11" s="11">
        <f t="shared" si="0"/>
        <v>6</v>
      </c>
      <c r="B11" s="14" t="s">
        <v>2190</v>
      </c>
      <c r="C11" s="82" t="s">
        <v>647</v>
      </c>
      <c r="D11" s="82">
        <v>2</v>
      </c>
      <c r="E11" s="82"/>
      <c r="F11" s="86" t="s">
        <v>2191</v>
      </c>
      <c r="G11" s="14" t="s">
        <v>2192</v>
      </c>
    </row>
    <row r="12" spans="1:7" ht="24.95">
      <c r="A12" s="11">
        <f t="shared" si="0"/>
        <v>7</v>
      </c>
      <c r="B12" s="14" t="s">
        <v>2193</v>
      </c>
      <c r="C12" s="82" t="s">
        <v>647</v>
      </c>
      <c r="D12" s="82">
        <v>1</v>
      </c>
      <c r="E12" s="82"/>
      <c r="F12" s="129" t="s">
        <v>2194</v>
      </c>
      <c r="G12" s="6" t="s">
        <v>2195</v>
      </c>
    </row>
    <row r="13" spans="1:7" ht="50.1">
      <c r="A13" s="11">
        <f t="shared" si="0"/>
        <v>8</v>
      </c>
      <c r="B13" s="14" t="s">
        <v>2180</v>
      </c>
      <c r="C13" s="82" t="s">
        <v>709</v>
      </c>
      <c r="D13" s="82" t="s">
        <v>710</v>
      </c>
      <c r="E13" s="82"/>
      <c r="F13" s="86" t="s">
        <v>2196</v>
      </c>
      <c r="G13" s="14" t="s">
        <v>2197</v>
      </c>
    </row>
    <row r="14" spans="1:7" ht="50.1">
      <c r="A14" s="11">
        <f t="shared" si="0"/>
        <v>9</v>
      </c>
      <c r="B14" s="14" t="s">
        <v>2182</v>
      </c>
      <c r="C14" s="82" t="s">
        <v>709</v>
      </c>
      <c r="D14" s="82" t="s">
        <v>710</v>
      </c>
      <c r="E14" s="82"/>
      <c r="F14" s="86" t="s">
        <v>2198</v>
      </c>
      <c r="G14" s="14" t="s">
        <v>2199</v>
      </c>
    </row>
    <row r="15" spans="1:7" ht="62.45">
      <c r="A15" s="11">
        <f t="shared" si="0"/>
        <v>10</v>
      </c>
      <c r="B15" s="14" t="s">
        <v>2200</v>
      </c>
      <c r="C15" s="82" t="s">
        <v>650</v>
      </c>
      <c r="D15" s="82" t="s">
        <v>651</v>
      </c>
      <c r="E15" s="82"/>
      <c r="F15" s="86" t="s">
        <v>2201</v>
      </c>
      <c r="G15" s="14" t="s">
        <v>2202</v>
      </c>
    </row>
    <row r="16" spans="1:7" ht="99.95">
      <c r="A16" s="11">
        <f t="shared" si="0"/>
        <v>11</v>
      </c>
      <c r="B16" s="14" t="s">
        <v>2203</v>
      </c>
      <c r="C16" s="82" t="s">
        <v>650</v>
      </c>
      <c r="D16" s="82" t="s">
        <v>651</v>
      </c>
      <c r="E16" s="11"/>
      <c r="F16" s="86" t="s">
        <v>2204</v>
      </c>
      <c r="G16" s="14" t="s">
        <v>2205</v>
      </c>
    </row>
    <row r="17" spans="1:7">
      <c r="A17" s="11">
        <f t="shared" si="0"/>
        <v>12</v>
      </c>
      <c r="B17" s="14" t="s">
        <v>2206</v>
      </c>
      <c r="C17" s="82" t="s">
        <v>650</v>
      </c>
      <c r="D17" s="82" t="s">
        <v>786</v>
      </c>
      <c r="E17" s="11"/>
      <c r="F17" s="86" t="s">
        <v>2207</v>
      </c>
      <c r="G17" s="14" t="s">
        <v>2208</v>
      </c>
    </row>
    <row r="18" spans="1:7" ht="99.95">
      <c r="A18" s="11">
        <f t="shared" si="0"/>
        <v>13</v>
      </c>
      <c r="B18" s="14" t="s">
        <v>2209</v>
      </c>
      <c r="C18" s="82" t="s">
        <v>650</v>
      </c>
      <c r="D18" s="82" t="s">
        <v>786</v>
      </c>
      <c r="E18" s="11"/>
      <c r="F18" s="14" t="s">
        <v>2210</v>
      </c>
      <c r="G18" s="14" t="s">
        <v>2211</v>
      </c>
    </row>
    <row r="19" spans="1:7" ht="125.1">
      <c r="A19" s="11">
        <f t="shared" si="0"/>
        <v>14</v>
      </c>
      <c r="B19" s="14" t="s">
        <v>2212</v>
      </c>
      <c r="C19" s="82" t="s">
        <v>650</v>
      </c>
      <c r="D19" s="82" t="s">
        <v>786</v>
      </c>
      <c r="E19" s="11"/>
      <c r="F19" s="14" t="s">
        <v>2213</v>
      </c>
      <c r="G19" s="14" t="s">
        <v>2214</v>
      </c>
    </row>
    <row r="20" spans="1:7" s="2" customFormat="1">
      <c r="A20" s="89"/>
    </row>
    <row r="21" spans="1:7" s="2" customFormat="1">
      <c r="A21" s="89"/>
    </row>
    <row r="22" spans="1:7" s="2" customFormat="1">
      <c r="A22" s="89"/>
    </row>
    <row r="23" spans="1:7" s="2" customFormat="1">
      <c r="A23" s="89"/>
    </row>
    <row r="24" spans="1:7" s="2" customFormat="1">
      <c r="A24" s="89"/>
    </row>
    <row r="25" spans="1:7" s="2" customFormat="1">
      <c r="A25" s="89"/>
    </row>
    <row r="26" spans="1:7" s="2" customFormat="1">
      <c r="A26" s="89"/>
    </row>
    <row r="27" spans="1:7" s="2" customFormat="1">
      <c r="A27" s="89"/>
    </row>
    <row r="28" spans="1:7" s="2" customFormat="1">
      <c r="A28" s="89"/>
    </row>
    <row r="29" spans="1:7" s="2" customFormat="1">
      <c r="A29" s="89"/>
    </row>
    <row r="30" spans="1:7" s="2" customFormat="1">
      <c r="A30" s="89"/>
    </row>
    <row r="31" spans="1:7" s="2" customFormat="1">
      <c r="A31" s="89"/>
    </row>
    <row r="32" spans="1:7" s="2" customFormat="1">
      <c r="A32" s="89"/>
      <c r="C32" s="16"/>
    </row>
    <row r="33" spans="1:3" s="2" customFormat="1">
      <c r="A33" s="89"/>
      <c r="C33" s="15"/>
    </row>
    <row r="34" spans="1:3" s="2" customFormat="1">
      <c r="A34" s="89"/>
    </row>
    <row r="35" spans="1:3" s="2" customFormat="1">
      <c r="A35" s="89"/>
    </row>
    <row r="36" spans="1:3" s="2" customFormat="1">
      <c r="A36" s="89"/>
    </row>
    <row r="37" spans="1:3" s="2" customFormat="1">
      <c r="A37" s="89"/>
    </row>
    <row r="38" spans="1:3" s="2" customFormat="1">
      <c r="A38" s="89"/>
      <c r="C38" s="16"/>
    </row>
    <row r="39" spans="1:3" s="2" customFormat="1">
      <c r="A39" s="89"/>
    </row>
    <row r="40" spans="1:3" s="2" customFormat="1">
      <c r="A40" s="89"/>
    </row>
    <row r="41" spans="1:3" s="2" customFormat="1">
      <c r="A41" s="89"/>
    </row>
    <row r="42" spans="1:3" s="2" customFormat="1">
      <c r="A42" s="89"/>
    </row>
    <row r="43" spans="1:3" s="2" customFormat="1">
      <c r="A43" s="89"/>
    </row>
    <row r="44" spans="1:3" s="2" customFormat="1">
      <c r="A44" s="89"/>
    </row>
    <row r="45" spans="1:3" s="2" customFormat="1">
      <c r="A45" s="89"/>
    </row>
    <row r="46" spans="1:3" s="2" customFormat="1">
      <c r="A46" s="89"/>
    </row>
    <row r="47" spans="1:3" s="2" customFormat="1">
      <c r="A47" s="89"/>
    </row>
    <row r="48" spans="1:3" s="2" customFormat="1">
      <c r="A48" s="89"/>
    </row>
    <row r="49" spans="1:5" s="2" customFormat="1">
      <c r="A49" s="89"/>
      <c r="E49" s="89"/>
    </row>
    <row r="50" spans="1:5" s="2" customFormat="1">
      <c r="A50" s="89"/>
      <c r="E50" s="89"/>
    </row>
    <row r="51" spans="1:5" s="2" customFormat="1">
      <c r="A51" s="89"/>
      <c r="E51" s="89"/>
    </row>
    <row r="52" spans="1:5" s="2" customFormat="1">
      <c r="A52" s="89"/>
      <c r="E52" s="89"/>
    </row>
    <row r="53" spans="1:5" s="2" customFormat="1">
      <c r="A53" s="89"/>
      <c r="E53" s="89"/>
    </row>
    <row r="54" spans="1:5">
      <c r="C54" s="2"/>
      <c r="D54" s="2"/>
      <c r="E54" s="89"/>
    </row>
    <row r="55" spans="1:5">
      <c r="C55" s="2"/>
      <c r="D55" s="2"/>
      <c r="E55" s="89"/>
    </row>
  </sheetData>
  <phoneticPr fontId="0" type="noConversion"/>
  <hyperlinks>
    <hyperlink ref="G2" location="'version-history'!A1" display="&lt;&lt; main" xr:uid="{00000000-0004-0000-4100-000000000000}"/>
  </hyperlinks>
  <pageMargins left="0.75" right="0.75" top="1" bottom="1" header="0.5" footer="0.5"/>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56"/>
  <dimension ref="A1:L55"/>
  <sheetViews>
    <sheetView workbookViewId="0">
      <selection activeCell="C13" sqref="C13:C14"/>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12" s="3" customFormat="1">
      <c r="A1" s="17">
        <f>Main!A75</f>
        <v>64</v>
      </c>
      <c r="B1" s="17" t="str">
        <f>Main!B75</f>
        <v>Weekly Outstanding of Derivative Warrants/ 
Daily Outstanding of Depositary Receipt</v>
      </c>
      <c r="C1" s="17"/>
      <c r="D1" s="17"/>
      <c r="E1" s="17"/>
      <c r="G1" s="18" t="str">
        <f>CONCATENATE("File Name : ", Main!D75)</f>
        <v>File Name : dwouts.csv</v>
      </c>
    </row>
    <row r="2" spans="1:12">
      <c r="B2" s="17" t="str">
        <f>Main!C75</f>
        <v>ข้อมูล Outstanding ของ Derivative Warrants รายสัปดาห์
ข้อมูล Outstanding ของ Depositary Receipt (DR) รายวัน</v>
      </c>
      <c r="G2" s="9" t="s">
        <v>619</v>
      </c>
    </row>
    <row r="4" spans="1:12" s="20" customFormat="1" ht="37.5">
      <c r="A4" s="81"/>
      <c r="B4" s="10" t="s">
        <v>642</v>
      </c>
      <c r="C4" s="10" t="s">
        <v>643</v>
      </c>
      <c r="D4" s="10" t="s">
        <v>644</v>
      </c>
      <c r="E4" s="10" t="s">
        <v>645</v>
      </c>
      <c r="F4" s="10" t="s">
        <v>5</v>
      </c>
      <c r="G4" s="10" t="s">
        <v>5</v>
      </c>
    </row>
    <row r="5" spans="1:12">
      <c r="A5" s="11"/>
      <c r="B5" s="14" t="s">
        <v>646</v>
      </c>
      <c r="C5" s="82" t="s">
        <v>647</v>
      </c>
      <c r="D5" s="82"/>
      <c r="E5" s="82"/>
      <c r="F5" s="11" t="s">
        <v>648</v>
      </c>
      <c r="G5" s="11" t="s">
        <v>648</v>
      </c>
    </row>
    <row r="6" spans="1:12">
      <c r="A6" s="11">
        <v>1</v>
      </c>
      <c r="B6" s="14" t="s">
        <v>741</v>
      </c>
      <c r="C6" s="82" t="s">
        <v>647</v>
      </c>
      <c r="D6" s="82">
        <v>20</v>
      </c>
      <c r="E6" s="82"/>
      <c r="F6" s="84" t="s">
        <v>742</v>
      </c>
      <c r="G6" s="14" t="s">
        <v>743</v>
      </c>
    </row>
    <row r="7" spans="1:12">
      <c r="A7" s="11">
        <f t="shared" ref="A7:A11" si="0">A6+1</f>
        <v>2</v>
      </c>
      <c r="B7" s="14" t="s">
        <v>755</v>
      </c>
      <c r="C7" s="82" t="s">
        <v>650</v>
      </c>
      <c r="D7" s="82" t="s">
        <v>651</v>
      </c>
      <c r="E7" s="82">
        <v>1</v>
      </c>
      <c r="F7" s="86" t="s">
        <v>756</v>
      </c>
      <c r="G7" s="14" t="s">
        <v>757</v>
      </c>
    </row>
    <row r="8" spans="1:12">
      <c r="A8" s="11">
        <f t="shared" si="0"/>
        <v>3</v>
      </c>
      <c r="B8" s="14" t="s">
        <v>2215</v>
      </c>
      <c r="C8" s="82" t="s">
        <v>709</v>
      </c>
      <c r="D8" s="82" t="s">
        <v>710</v>
      </c>
      <c r="E8" s="82">
        <v>2</v>
      </c>
      <c r="F8" s="86" t="s">
        <v>2215</v>
      </c>
      <c r="G8" s="14" t="s">
        <v>2216</v>
      </c>
      <c r="L8" s="15" t="s">
        <v>734</v>
      </c>
    </row>
    <row r="9" spans="1:12" ht="63">
      <c r="A9" s="11">
        <f t="shared" si="0"/>
        <v>4</v>
      </c>
      <c r="B9" s="14" t="s">
        <v>2217</v>
      </c>
      <c r="C9" s="82" t="s">
        <v>650</v>
      </c>
      <c r="D9" s="82" t="s">
        <v>786</v>
      </c>
      <c r="E9" s="82"/>
      <c r="F9" s="86" t="s">
        <v>2218</v>
      </c>
      <c r="G9" s="14" t="s">
        <v>2219</v>
      </c>
      <c r="L9" s="15" t="s">
        <v>734</v>
      </c>
    </row>
    <row r="10" spans="1:12" ht="62.45">
      <c r="A10" s="11">
        <f t="shared" si="0"/>
        <v>5</v>
      </c>
      <c r="B10" s="14" t="s">
        <v>2220</v>
      </c>
      <c r="C10" s="82" t="s">
        <v>650</v>
      </c>
      <c r="D10" s="82" t="s">
        <v>786</v>
      </c>
      <c r="E10" s="82"/>
      <c r="F10" s="84" t="s">
        <v>2221</v>
      </c>
      <c r="G10" s="14" t="s">
        <v>2222</v>
      </c>
    </row>
    <row r="11" spans="1:12" ht="63">
      <c r="A11" s="11">
        <f t="shared" si="0"/>
        <v>6</v>
      </c>
      <c r="B11" s="14" t="s">
        <v>2223</v>
      </c>
      <c r="C11" s="82" t="s">
        <v>650</v>
      </c>
      <c r="D11" s="82" t="s">
        <v>786</v>
      </c>
      <c r="E11" s="82"/>
      <c r="F11" s="86" t="s">
        <v>2224</v>
      </c>
      <c r="G11" s="14" t="s">
        <v>2225</v>
      </c>
      <c r="L11" s="15" t="s">
        <v>734</v>
      </c>
    </row>
    <row r="12" spans="1:12" s="2" customFormat="1">
      <c r="A12" s="89"/>
    </row>
    <row r="13" spans="1:12" s="2" customFormat="1">
      <c r="A13" s="89"/>
    </row>
    <row r="14" spans="1:12" s="2" customFormat="1">
      <c r="A14" s="107" t="s">
        <v>713</v>
      </c>
      <c r="H14" s="24"/>
      <c r="I14" s="24"/>
    </row>
    <row r="15" spans="1:12" s="2" customFormat="1">
      <c r="A15" s="89"/>
      <c r="B15" s="108" t="s">
        <v>2226</v>
      </c>
      <c r="H15" s="24"/>
      <c r="I15" s="24"/>
    </row>
    <row r="16" spans="1:12" s="2" customFormat="1">
      <c r="A16" s="89"/>
    </row>
    <row r="17" spans="1:5" s="2" customFormat="1">
      <c r="A17" s="101" t="s">
        <v>1060</v>
      </c>
      <c r="C17" s="15"/>
      <c r="D17" s="15"/>
      <c r="E17" s="16"/>
    </row>
    <row r="18" spans="1:5" s="2" customFormat="1">
      <c r="A18" s="89"/>
      <c r="B18" s="106" t="s">
        <v>2227</v>
      </c>
    </row>
    <row r="19" spans="1:5" s="2" customFormat="1">
      <c r="A19" s="89"/>
    </row>
    <row r="20" spans="1:5" s="2" customFormat="1">
      <c r="A20" s="89"/>
    </row>
    <row r="21" spans="1:5" s="2" customFormat="1">
      <c r="A21" s="89"/>
    </row>
    <row r="22" spans="1:5" s="2" customFormat="1">
      <c r="A22" s="89"/>
    </row>
    <row r="23" spans="1:5" s="2" customFormat="1">
      <c r="A23" s="89"/>
    </row>
    <row r="24" spans="1:5" s="2" customFormat="1">
      <c r="A24" s="89"/>
    </row>
    <row r="25" spans="1:5" s="2" customFormat="1">
      <c r="A25" s="89"/>
    </row>
    <row r="26" spans="1:5" s="2" customFormat="1">
      <c r="A26" s="89"/>
    </row>
    <row r="27" spans="1:5" s="2" customFormat="1">
      <c r="A27" s="89"/>
    </row>
    <row r="28" spans="1:5" s="2" customFormat="1">
      <c r="A28" s="89"/>
    </row>
    <row r="29" spans="1:5" s="2" customFormat="1">
      <c r="A29" s="89"/>
    </row>
    <row r="30" spans="1:5" s="2" customFormat="1">
      <c r="A30" s="89"/>
    </row>
    <row r="31" spans="1:5" s="2" customFormat="1">
      <c r="A31" s="89"/>
    </row>
    <row r="32" spans="1:5" s="2" customFormat="1">
      <c r="A32" s="89"/>
      <c r="C32" s="16"/>
    </row>
    <row r="33" spans="1:5" s="2" customFormat="1">
      <c r="A33" s="89"/>
      <c r="C33" s="15"/>
    </row>
    <row r="34" spans="1:5" s="2" customFormat="1">
      <c r="A34" s="89"/>
    </row>
    <row r="35" spans="1:5" s="2" customFormat="1">
      <c r="A35" s="89"/>
    </row>
    <row r="36" spans="1:5" s="2" customFormat="1">
      <c r="A36" s="89"/>
    </row>
    <row r="37" spans="1:5" s="2" customFormat="1">
      <c r="A37" s="89"/>
    </row>
    <row r="38" spans="1:5" s="2" customFormat="1">
      <c r="A38" s="89"/>
      <c r="C38" s="16"/>
    </row>
    <row r="39" spans="1:5" s="2" customFormat="1">
      <c r="A39" s="89"/>
    </row>
    <row r="40" spans="1:5" s="2" customFormat="1">
      <c r="A40" s="89"/>
    </row>
    <row r="41" spans="1:5" s="2" customFormat="1">
      <c r="A41" s="89"/>
    </row>
    <row r="42" spans="1:5" s="2" customFormat="1">
      <c r="A42" s="89"/>
    </row>
    <row r="43" spans="1:5" s="2" customFormat="1">
      <c r="A43" s="89"/>
    </row>
    <row r="44" spans="1:5" s="2" customFormat="1">
      <c r="A44" s="89"/>
    </row>
    <row r="45" spans="1:5" s="2" customFormat="1">
      <c r="A45" s="89"/>
    </row>
    <row r="46" spans="1:5">
      <c r="C46" s="2"/>
      <c r="D46" s="2"/>
      <c r="E46" s="2"/>
    </row>
    <row r="47" spans="1:5">
      <c r="C47" s="2"/>
      <c r="D47" s="2"/>
      <c r="E47" s="2"/>
    </row>
    <row r="48" spans="1:5">
      <c r="C48" s="2"/>
      <c r="D48" s="2"/>
      <c r="E48" s="2"/>
    </row>
    <row r="49" spans="3:5">
      <c r="C49" s="2"/>
      <c r="D49" s="2"/>
      <c r="E49" s="89"/>
    </row>
    <row r="50" spans="3:5">
      <c r="C50" s="2"/>
      <c r="D50" s="2"/>
      <c r="E50" s="89"/>
    </row>
    <row r="51" spans="3:5">
      <c r="C51" s="2"/>
      <c r="D51" s="2"/>
      <c r="E51" s="89"/>
    </row>
    <row r="52" spans="3:5">
      <c r="C52" s="2"/>
      <c r="D52" s="2"/>
      <c r="E52" s="89"/>
    </row>
    <row r="53" spans="3:5">
      <c r="C53" s="2"/>
      <c r="D53" s="2"/>
      <c r="E53" s="89"/>
    </row>
    <row r="54" spans="3:5">
      <c r="C54" s="2"/>
      <c r="D54" s="2"/>
      <c r="E54" s="89"/>
    </row>
    <row r="55" spans="3:5">
      <c r="C55" s="2"/>
      <c r="D55" s="2"/>
      <c r="E55" s="89"/>
    </row>
  </sheetData>
  <phoneticPr fontId="0" type="noConversion"/>
  <hyperlinks>
    <hyperlink ref="G2" location="'version-history'!A1" display="&lt;&lt; main" xr:uid="{00000000-0004-0000-4200-000000000000}"/>
  </hyperlink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dimension ref="A1:T229"/>
  <sheetViews>
    <sheetView zoomScaleNormal="100" workbookViewId="0">
      <pane xSplit="5" ySplit="4" topLeftCell="F5" activePane="bottomRight" state="frozen"/>
      <selection pane="bottomRight" activeCell="F62" sqref="F62"/>
      <selection pane="bottomLeft" activeCell="A5" sqref="A5"/>
      <selection pane="topRight" activeCell="F1" sqref="F1"/>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5.42578125" style="15" customWidth="1"/>
    <col min="6" max="7" width="34.140625" style="15" customWidth="1"/>
    <col min="8" max="9" width="1.85546875" style="20" bestFit="1" customWidth="1"/>
    <col min="10" max="10" width="2.140625" style="20" bestFit="1" customWidth="1"/>
    <col min="11" max="11" width="2" style="15" bestFit="1" customWidth="1"/>
    <col min="12" max="12" width="2.85546875" style="20" bestFit="1" customWidth="1"/>
    <col min="13" max="13" width="1.85546875" style="16" bestFit="1" customWidth="1"/>
    <col min="14" max="14" width="2" style="20" customWidth="1"/>
    <col min="15" max="15" width="1.85546875" style="15" bestFit="1" customWidth="1"/>
    <col min="16" max="17" width="2.140625" style="20" bestFit="1" customWidth="1"/>
    <col min="18" max="18" width="2.140625" style="122" bestFit="1" customWidth="1"/>
    <col min="19" max="19" width="1.7109375" style="122" bestFit="1" customWidth="1"/>
    <col min="20" max="20" width="28" style="15" customWidth="1"/>
    <col min="21" max="41" width="5" style="15" customWidth="1"/>
    <col min="42" max="16384" width="29.140625" style="15"/>
  </cols>
  <sheetData>
    <row r="1" spans="1:20" s="3" customFormat="1">
      <c r="A1" s="17">
        <f>Main!A8</f>
        <v>3</v>
      </c>
      <c r="B1" s="17" t="str">
        <f>Main!B8</f>
        <v>Company 's Securities</v>
      </c>
      <c r="C1" s="17"/>
      <c r="E1" s="19"/>
      <c r="G1" s="18" t="str">
        <f>CONCATENATE("File Name : ", Main!D8)</f>
        <v>File Name : compsec.csv</v>
      </c>
      <c r="H1" s="19"/>
      <c r="I1" s="19"/>
      <c r="J1" s="19"/>
      <c r="L1" s="19"/>
      <c r="M1" s="17"/>
      <c r="N1" s="19"/>
      <c r="O1" s="2"/>
      <c r="P1" s="89"/>
      <c r="Q1" s="19"/>
    </row>
    <row r="2" spans="1:20">
      <c r="B2" s="17" t="str">
        <f>Main!C8</f>
        <v xml:space="preserve">ข้อมูลรายละเอียดหลักทรัพย์ </v>
      </c>
      <c r="E2" s="20"/>
      <c r="G2" s="9" t="s">
        <v>619</v>
      </c>
    </row>
    <row r="3" spans="1:20" ht="12" customHeight="1">
      <c r="B3" s="17"/>
      <c r="E3" s="20"/>
      <c r="N3" s="16"/>
      <c r="O3" s="16"/>
      <c r="Q3" s="16"/>
      <c r="R3" s="16"/>
      <c r="S3" s="16"/>
    </row>
    <row r="4" spans="1:20" s="20" customFormat="1" ht="37.5">
      <c r="A4" s="81"/>
      <c r="B4" s="10" t="s">
        <v>728</v>
      </c>
      <c r="C4" s="10" t="s">
        <v>643</v>
      </c>
      <c r="D4" s="10" t="s">
        <v>644</v>
      </c>
      <c r="E4" s="10" t="s">
        <v>645</v>
      </c>
      <c r="F4" s="10" t="s">
        <v>5</v>
      </c>
      <c r="G4" s="10" t="s">
        <v>622</v>
      </c>
      <c r="H4" s="201" t="s">
        <v>729</v>
      </c>
      <c r="I4" s="201" t="s">
        <v>730</v>
      </c>
      <c r="J4" s="201" t="s">
        <v>731</v>
      </c>
      <c r="K4" s="201" t="s">
        <v>732</v>
      </c>
      <c r="L4" s="201" t="s">
        <v>733</v>
      </c>
      <c r="M4" s="201" t="s">
        <v>734</v>
      </c>
      <c r="N4" s="201" t="s">
        <v>735</v>
      </c>
      <c r="O4" s="201" t="s">
        <v>736</v>
      </c>
      <c r="P4" s="201" t="s">
        <v>737</v>
      </c>
      <c r="Q4" s="201" t="s">
        <v>738</v>
      </c>
      <c r="R4" s="201" t="s">
        <v>739</v>
      </c>
      <c r="S4" s="201" t="s">
        <v>740</v>
      </c>
    </row>
    <row r="5" spans="1:20">
      <c r="A5" s="11"/>
      <c r="B5" s="14" t="s">
        <v>646</v>
      </c>
      <c r="C5" s="82" t="s">
        <v>647</v>
      </c>
      <c r="D5" s="14"/>
      <c r="E5" s="14"/>
      <c r="F5" s="11" t="s">
        <v>648</v>
      </c>
      <c r="G5" s="11" t="s">
        <v>648</v>
      </c>
      <c r="H5" s="82"/>
      <c r="I5" s="82"/>
      <c r="J5" s="82"/>
      <c r="K5" s="82"/>
      <c r="L5" s="82"/>
      <c r="M5" s="11"/>
      <c r="N5" s="82"/>
      <c r="O5" s="14"/>
      <c r="P5" s="82"/>
      <c r="Q5" s="82"/>
      <c r="R5" s="14"/>
      <c r="S5" s="14"/>
    </row>
    <row r="6" spans="1:20">
      <c r="A6" s="11">
        <v>1</v>
      </c>
      <c r="B6" s="14" t="s">
        <v>741</v>
      </c>
      <c r="C6" s="82" t="s">
        <v>647</v>
      </c>
      <c r="D6" s="82">
        <v>20</v>
      </c>
      <c r="E6" s="82"/>
      <c r="F6" s="84" t="s">
        <v>742</v>
      </c>
      <c r="G6" s="84" t="s">
        <v>743</v>
      </c>
      <c r="H6" s="82" t="s">
        <v>729</v>
      </c>
      <c r="I6" s="82" t="s">
        <v>730</v>
      </c>
      <c r="J6" s="82" t="s">
        <v>731</v>
      </c>
      <c r="K6" s="82" t="s">
        <v>732</v>
      </c>
      <c r="L6" s="82" t="s">
        <v>744</v>
      </c>
      <c r="M6" s="11" t="s">
        <v>734</v>
      </c>
      <c r="N6" s="82" t="s">
        <v>735</v>
      </c>
      <c r="O6" s="14" t="s">
        <v>736</v>
      </c>
      <c r="P6" s="82" t="s">
        <v>737</v>
      </c>
      <c r="Q6" s="82" t="s">
        <v>738</v>
      </c>
      <c r="R6" s="14" t="s">
        <v>739</v>
      </c>
      <c r="S6" s="14" t="s">
        <v>740</v>
      </c>
    </row>
    <row r="7" spans="1:20">
      <c r="A7" s="11">
        <f>A6+1</f>
        <v>2</v>
      </c>
      <c r="B7" s="14" t="s">
        <v>745</v>
      </c>
      <c r="C7" s="82" t="s">
        <v>647</v>
      </c>
      <c r="D7" s="82">
        <v>255</v>
      </c>
      <c r="E7" s="82"/>
      <c r="F7" s="86" t="s">
        <v>746</v>
      </c>
      <c r="G7" s="86" t="s">
        <v>747</v>
      </c>
      <c r="H7" s="82" t="s">
        <v>729</v>
      </c>
      <c r="I7" s="82" t="s">
        <v>730</v>
      </c>
      <c r="J7" s="82" t="s">
        <v>731</v>
      </c>
      <c r="K7" s="82" t="s">
        <v>732</v>
      </c>
      <c r="L7" s="82" t="s">
        <v>744</v>
      </c>
      <c r="M7" s="11" t="s">
        <v>734</v>
      </c>
      <c r="N7" s="82" t="s">
        <v>735</v>
      </c>
      <c r="O7" s="14" t="s">
        <v>736</v>
      </c>
      <c r="P7" s="82" t="s">
        <v>737</v>
      </c>
      <c r="Q7" s="82" t="s">
        <v>738</v>
      </c>
      <c r="R7" s="14" t="s">
        <v>739</v>
      </c>
      <c r="S7" s="14" t="s">
        <v>740</v>
      </c>
    </row>
    <row r="8" spans="1:20">
      <c r="A8" s="11">
        <f>A7+1</f>
        <v>3</v>
      </c>
      <c r="B8" s="14" t="s">
        <v>748</v>
      </c>
      <c r="C8" s="82" t="s">
        <v>647</v>
      </c>
      <c r="D8" s="82">
        <v>255</v>
      </c>
      <c r="E8" s="14"/>
      <c r="F8" s="86" t="s">
        <v>749</v>
      </c>
      <c r="G8" s="86" t="s">
        <v>750</v>
      </c>
      <c r="H8" s="82" t="s">
        <v>729</v>
      </c>
      <c r="I8" s="82" t="s">
        <v>730</v>
      </c>
      <c r="J8" s="82" t="s">
        <v>731</v>
      </c>
      <c r="K8" s="82" t="s">
        <v>732</v>
      </c>
      <c r="L8" s="82" t="s">
        <v>744</v>
      </c>
      <c r="M8" s="11" t="s">
        <v>734</v>
      </c>
      <c r="N8" s="82" t="s">
        <v>735</v>
      </c>
      <c r="O8" s="14" t="s">
        <v>736</v>
      </c>
      <c r="P8" s="82" t="s">
        <v>737</v>
      </c>
      <c r="Q8" s="82" t="s">
        <v>738</v>
      </c>
      <c r="R8" s="14" t="s">
        <v>739</v>
      </c>
      <c r="S8" s="14" t="s">
        <v>740</v>
      </c>
    </row>
    <row r="9" spans="1:20">
      <c r="A9" s="11">
        <f>A8+1</f>
        <v>4</v>
      </c>
      <c r="B9" s="14" t="s">
        <v>751</v>
      </c>
      <c r="C9" s="82" t="s">
        <v>650</v>
      </c>
      <c r="D9" s="82" t="s">
        <v>651</v>
      </c>
      <c r="E9" s="82"/>
      <c r="F9" s="86" t="s">
        <v>652</v>
      </c>
      <c r="G9" s="86" t="s">
        <v>653</v>
      </c>
      <c r="H9" s="82" t="s">
        <v>729</v>
      </c>
      <c r="I9" s="82" t="s">
        <v>730</v>
      </c>
      <c r="J9" s="82" t="s">
        <v>731</v>
      </c>
      <c r="K9" s="82" t="s">
        <v>732</v>
      </c>
      <c r="L9" s="82" t="s">
        <v>744</v>
      </c>
      <c r="M9" s="11" t="s">
        <v>734</v>
      </c>
      <c r="N9" s="82" t="s">
        <v>735</v>
      </c>
      <c r="O9" s="14" t="s">
        <v>736</v>
      </c>
      <c r="P9" s="82" t="s">
        <v>737</v>
      </c>
      <c r="Q9" s="82" t="s">
        <v>738</v>
      </c>
      <c r="R9" s="14" t="s">
        <v>739</v>
      </c>
      <c r="S9" s="14" t="s">
        <v>740</v>
      </c>
    </row>
    <row r="10" spans="1:20" ht="174.95">
      <c r="A10" s="11">
        <f>A9+1</f>
        <v>5</v>
      </c>
      <c r="B10" s="14" t="s">
        <v>752</v>
      </c>
      <c r="C10" s="82" t="s">
        <v>647</v>
      </c>
      <c r="D10" s="82">
        <v>1</v>
      </c>
      <c r="E10" s="82"/>
      <c r="F10" s="14" t="s">
        <v>753</v>
      </c>
      <c r="G10" s="14" t="s">
        <v>754</v>
      </c>
      <c r="H10" s="82" t="s">
        <v>729</v>
      </c>
      <c r="I10" s="82" t="s">
        <v>730</v>
      </c>
      <c r="J10" s="82" t="s">
        <v>731</v>
      </c>
      <c r="K10" s="82" t="s">
        <v>732</v>
      </c>
      <c r="L10" s="82" t="s">
        <v>744</v>
      </c>
      <c r="M10" s="11" t="s">
        <v>734</v>
      </c>
      <c r="N10" s="82" t="s">
        <v>735</v>
      </c>
      <c r="O10" s="14" t="s">
        <v>736</v>
      </c>
      <c r="P10" s="82" t="s">
        <v>737</v>
      </c>
      <c r="Q10" s="82" t="s">
        <v>738</v>
      </c>
      <c r="R10" s="14" t="s">
        <v>739</v>
      </c>
      <c r="S10" s="14" t="s">
        <v>740</v>
      </c>
      <c r="T10" s="42"/>
    </row>
    <row r="11" spans="1:20">
      <c r="A11" s="11">
        <f>A10+1</f>
        <v>6</v>
      </c>
      <c r="B11" s="14" t="s">
        <v>755</v>
      </c>
      <c r="C11" s="82" t="s">
        <v>650</v>
      </c>
      <c r="D11" s="82" t="s">
        <v>651</v>
      </c>
      <c r="E11" s="82">
        <v>1</v>
      </c>
      <c r="F11" s="86" t="s">
        <v>756</v>
      </c>
      <c r="G11" s="86" t="s">
        <v>757</v>
      </c>
      <c r="H11" s="82" t="s">
        <v>729</v>
      </c>
      <c r="I11" s="82" t="s">
        <v>730</v>
      </c>
      <c r="J11" s="82" t="s">
        <v>731</v>
      </c>
      <c r="K11" s="82" t="s">
        <v>732</v>
      </c>
      <c r="L11" s="82" t="s">
        <v>744</v>
      </c>
      <c r="M11" s="11" t="s">
        <v>734</v>
      </c>
      <c r="N11" s="82" t="s">
        <v>735</v>
      </c>
      <c r="O11" s="14" t="s">
        <v>736</v>
      </c>
      <c r="P11" s="82" t="s">
        <v>737</v>
      </c>
      <c r="Q11" s="82" t="s">
        <v>738</v>
      </c>
      <c r="R11" s="14" t="s">
        <v>739</v>
      </c>
      <c r="S11" s="14" t="s">
        <v>740</v>
      </c>
    </row>
    <row r="12" spans="1:20" ht="75">
      <c r="A12" s="11">
        <f t="shared" ref="A12:A62" si="0">A11+1</f>
        <v>7</v>
      </c>
      <c r="B12" s="14" t="s">
        <v>758</v>
      </c>
      <c r="C12" s="82" t="s">
        <v>647</v>
      </c>
      <c r="D12" s="82">
        <v>1</v>
      </c>
      <c r="E12" s="82"/>
      <c r="F12" s="14" t="s">
        <v>759</v>
      </c>
      <c r="G12" s="14" t="s">
        <v>760</v>
      </c>
      <c r="H12" s="82" t="s">
        <v>729</v>
      </c>
      <c r="I12" s="82" t="s">
        <v>730</v>
      </c>
      <c r="J12" s="82" t="s">
        <v>731</v>
      </c>
      <c r="K12" s="82" t="s">
        <v>732</v>
      </c>
      <c r="L12" s="82" t="s">
        <v>744</v>
      </c>
      <c r="M12" s="11" t="s">
        <v>734</v>
      </c>
      <c r="N12" s="82" t="s">
        <v>735</v>
      </c>
      <c r="O12" s="14" t="s">
        <v>736</v>
      </c>
      <c r="P12" s="82" t="s">
        <v>737</v>
      </c>
      <c r="Q12" s="82" t="s">
        <v>738</v>
      </c>
      <c r="R12" s="14" t="s">
        <v>739</v>
      </c>
      <c r="S12" s="14" t="s">
        <v>740</v>
      </c>
    </row>
    <row r="13" spans="1:20" ht="63">
      <c r="A13" s="11">
        <f t="shared" si="0"/>
        <v>8</v>
      </c>
      <c r="B13" s="14" t="s">
        <v>761</v>
      </c>
      <c r="C13" s="82" t="s">
        <v>650</v>
      </c>
      <c r="D13" s="82" t="s">
        <v>651</v>
      </c>
      <c r="E13" s="82"/>
      <c r="F13" s="14" t="s">
        <v>762</v>
      </c>
      <c r="G13" s="14" t="s">
        <v>763</v>
      </c>
      <c r="H13" s="82" t="s">
        <v>729</v>
      </c>
      <c r="I13" s="82" t="s">
        <v>730</v>
      </c>
      <c r="J13" s="82" t="s">
        <v>731</v>
      </c>
      <c r="K13" s="82" t="s">
        <v>732</v>
      </c>
      <c r="L13" s="82" t="s">
        <v>744</v>
      </c>
      <c r="M13" s="11" t="s">
        <v>734</v>
      </c>
      <c r="N13" s="82" t="s">
        <v>735</v>
      </c>
      <c r="O13" s="14" t="s">
        <v>736</v>
      </c>
      <c r="P13" s="82" t="s">
        <v>737</v>
      </c>
      <c r="Q13" s="82" t="s">
        <v>738</v>
      </c>
      <c r="R13" s="14" t="s">
        <v>739</v>
      </c>
      <c r="S13" s="14" t="s">
        <v>740</v>
      </c>
    </row>
    <row r="14" spans="1:20" ht="63">
      <c r="A14" s="11">
        <f t="shared" si="0"/>
        <v>9</v>
      </c>
      <c r="B14" s="14" t="s">
        <v>764</v>
      </c>
      <c r="C14" s="82" t="s">
        <v>650</v>
      </c>
      <c r="D14" s="82" t="s">
        <v>651</v>
      </c>
      <c r="E14" s="139"/>
      <c r="F14" s="14" t="s">
        <v>765</v>
      </c>
      <c r="G14" s="14" t="s">
        <v>766</v>
      </c>
      <c r="H14" s="82" t="s">
        <v>729</v>
      </c>
      <c r="I14" s="82" t="s">
        <v>730</v>
      </c>
      <c r="J14" s="82" t="s">
        <v>731</v>
      </c>
      <c r="K14" s="82" t="s">
        <v>732</v>
      </c>
      <c r="L14" s="82" t="s">
        <v>744</v>
      </c>
      <c r="M14" s="11" t="s">
        <v>734</v>
      </c>
      <c r="N14" s="82" t="s">
        <v>735</v>
      </c>
      <c r="O14" s="14" t="s">
        <v>736</v>
      </c>
      <c r="P14" s="82" t="s">
        <v>737</v>
      </c>
      <c r="Q14" s="82" t="s">
        <v>738</v>
      </c>
      <c r="R14" s="14" t="s">
        <v>739</v>
      </c>
      <c r="S14" s="14" t="s">
        <v>740</v>
      </c>
    </row>
    <row r="15" spans="1:20" ht="37.5">
      <c r="A15" s="11">
        <f t="shared" si="0"/>
        <v>10</v>
      </c>
      <c r="B15" s="14" t="s">
        <v>767</v>
      </c>
      <c r="C15" s="82" t="s">
        <v>650</v>
      </c>
      <c r="D15" s="82" t="s">
        <v>651</v>
      </c>
      <c r="E15" s="82"/>
      <c r="F15" s="14" t="s">
        <v>768</v>
      </c>
      <c r="G15" s="14" t="s">
        <v>769</v>
      </c>
      <c r="H15" s="82" t="s">
        <v>729</v>
      </c>
      <c r="I15" s="82" t="s">
        <v>730</v>
      </c>
      <c r="J15" s="82" t="s">
        <v>731</v>
      </c>
      <c r="K15" s="82" t="s">
        <v>732</v>
      </c>
      <c r="L15" s="82" t="s">
        <v>744</v>
      </c>
      <c r="M15" s="11" t="s">
        <v>734</v>
      </c>
      <c r="N15" s="82" t="s">
        <v>735</v>
      </c>
      <c r="O15" s="14" t="s">
        <v>736</v>
      </c>
      <c r="P15" s="82" t="s">
        <v>737</v>
      </c>
      <c r="Q15" s="82" t="s">
        <v>738</v>
      </c>
      <c r="R15" s="14" t="s">
        <v>739</v>
      </c>
      <c r="S15" s="14" t="s">
        <v>740</v>
      </c>
    </row>
    <row r="16" spans="1:20" ht="37.5">
      <c r="A16" s="11">
        <f t="shared" si="0"/>
        <v>11</v>
      </c>
      <c r="B16" s="14" t="s">
        <v>770</v>
      </c>
      <c r="C16" s="82" t="s">
        <v>650</v>
      </c>
      <c r="D16" s="82" t="s">
        <v>651</v>
      </c>
      <c r="E16" s="82"/>
      <c r="F16" s="86" t="s">
        <v>771</v>
      </c>
      <c r="G16" s="86" t="s">
        <v>772</v>
      </c>
      <c r="H16" s="82" t="s">
        <v>729</v>
      </c>
      <c r="I16" s="82" t="s">
        <v>730</v>
      </c>
      <c r="J16" s="82"/>
      <c r="K16" s="82"/>
      <c r="L16" s="82"/>
      <c r="M16" s="11"/>
      <c r="N16" s="82"/>
      <c r="O16" s="14"/>
      <c r="P16" s="82"/>
      <c r="Q16" s="82"/>
      <c r="R16" s="14"/>
      <c r="S16" s="14"/>
    </row>
    <row r="17" spans="1:19">
      <c r="A17" s="11">
        <f t="shared" si="0"/>
        <v>12</v>
      </c>
      <c r="B17" s="14" t="s">
        <v>773</v>
      </c>
      <c r="C17" s="82" t="s">
        <v>650</v>
      </c>
      <c r="D17" s="82" t="s">
        <v>651</v>
      </c>
      <c r="E17" s="139"/>
      <c r="F17" s="14" t="s">
        <v>774</v>
      </c>
      <c r="G17" s="14" t="s">
        <v>775</v>
      </c>
      <c r="H17" s="82" t="s">
        <v>729</v>
      </c>
      <c r="I17" s="82" t="s">
        <v>730</v>
      </c>
      <c r="J17" s="82" t="s">
        <v>731</v>
      </c>
      <c r="K17" s="82" t="s">
        <v>732</v>
      </c>
      <c r="L17" s="82"/>
      <c r="M17" s="11"/>
      <c r="N17" s="82"/>
      <c r="O17" s="14"/>
      <c r="P17" s="82"/>
      <c r="Q17" s="82"/>
      <c r="R17" s="14"/>
      <c r="S17" s="14"/>
    </row>
    <row r="18" spans="1:19">
      <c r="A18" s="11">
        <f t="shared" si="0"/>
        <v>13</v>
      </c>
      <c r="B18" s="14" t="s">
        <v>776</v>
      </c>
      <c r="C18" s="82" t="s">
        <v>650</v>
      </c>
      <c r="D18" s="82" t="s">
        <v>651</v>
      </c>
      <c r="E18" s="14"/>
      <c r="F18" s="14" t="s">
        <v>777</v>
      </c>
      <c r="G18" s="14" t="s">
        <v>778</v>
      </c>
      <c r="H18" s="82"/>
      <c r="I18" s="82"/>
      <c r="J18" s="82"/>
      <c r="K18" s="82"/>
      <c r="L18" s="82" t="s">
        <v>744</v>
      </c>
      <c r="M18" s="11" t="s">
        <v>734</v>
      </c>
      <c r="N18" s="82" t="s">
        <v>735</v>
      </c>
      <c r="O18" s="14" t="s">
        <v>736</v>
      </c>
      <c r="P18" s="82" t="s">
        <v>737</v>
      </c>
      <c r="Q18" s="82" t="s">
        <v>738</v>
      </c>
      <c r="R18" s="14" t="s">
        <v>739</v>
      </c>
      <c r="S18" s="14" t="s">
        <v>740</v>
      </c>
    </row>
    <row r="19" spans="1:19" ht="24.95">
      <c r="A19" s="11">
        <f t="shared" si="0"/>
        <v>14</v>
      </c>
      <c r="B19" s="14" t="s">
        <v>779</v>
      </c>
      <c r="C19" s="82" t="s">
        <v>650</v>
      </c>
      <c r="D19" s="82" t="s">
        <v>651</v>
      </c>
      <c r="E19" s="14"/>
      <c r="F19" s="86" t="s">
        <v>780</v>
      </c>
      <c r="G19" s="86" t="s">
        <v>781</v>
      </c>
      <c r="H19" s="82" t="s">
        <v>729</v>
      </c>
      <c r="I19" s="82" t="s">
        <v>730</v>
      </c>
      <c r="J19" s="82" t="s">
        <v>731</v>
      </c>
      <c r="K19" s="82" t="s">
        <v>732</v>
      </c>
      <c r="L19" s="82" t="s">
        <v>744</v>
      </c>
      <c r="M19" s="11" t="s">
        <v>734</v>
      </c>
      <c r="N19" s="82" t="s">
        <v>735</v>
      </c>
      <c r="O19" s="14" t="s">
        <v>736</v>
      </c>
      <c r="P19" s="82" t="s">
        <v>737</v>
      </c>
      <c r="Q19" s="82" t="s">
        <v>738</v>
      </c>
      <c r="R19" s="14" t="s">
        <v>739</v>
      </c>
      <c r="S19" s="14" t="s">
        <v>740</v>
      </c>
    </row>
    <row r="20" spans="1:19" ht="37.5">
      <c r="A20" s="11">
        <f t="shared" si="0"/>
        <v>15</v>
      </c>
      <c r="B20" s="14" t="s">
        <v>782</v>
      </c>
      <c r="C20" s="82" t="s">
        <v>650</v>
      </c>
      <c r="D20" s="82" t="s">
        <v>651</v>
      </c>
      <c r="E20" s="138"/>
      <c r="F20" s="86" t="s">
        <v>783</v>
      </c>
      <c r="G20" s="86" t="s">
        <v>784</v>
      </c>
      <c r="H20" s="82" t="s">
        <v>729</v>
      </c>
      <c r="I20" s="82" t="s">
        <v>730</v>
      </c>
      <c r="J20" s="82" t="s">
        <v>731</v>
      </c>
      <c r="K20" s="82"/>
      <c r="L20" s="82" t="s">
        <v>744</v>
      </c>
      <c r="M20" s="82" t="s">
        <v>734</v>
      </c>
      <c r="N20" s="82" t="s">
        <v>735</v>
      </c>
      <c r="O20" s="14" t="s">
        <v>736</v>
      </c>
      <c r="P20" s="82" t="s">
        <v>737</v>
      </c>
      <c r="Q20" s="82"/>
      <c r="R20" s="14"/>
      <c r="S20" s="14" t="s">
        <v>740</v>
      </c>
    </row>
    <row r="21" spans="1:19" ht="87.95">
      <c r="A21" s="11">
        <f>A20+1</f>
        <v>16</v>
      </c>
      <c r="B21" s="14" t="s">
        <v>785</v>
      </c>
      <c r="C21" s="82" t="s">
        <v>650</v>
      </c>
      <c r="D21" s="82" t="s">
        <v>786</v>
      </c>
      <c r="E21" s="82"/>
      <c r="F21" s="129" t="s">
        <v>787</v>
      </c>
      <c r="G21" s="86" t="s">
        <v>788</v>
      </c>
      <c r="H21" s="82" t="s">
        <v>729</v>
      </c>
      <c r="I21" s="82" t="s">
        <v>730</v>
      </c>
      <c r="J21" s="82" t="s">
        <v>731</v>
      </c>
      <c r="K21" s="82" t="s">
        <v>732</v>
      </c>
      <c r="L21" s="82" t="s">
        <v>744</v>
      </c>
      <c r="M21" s="11" t="s">
        <v>734</v>
      </c>
      <c r="N21" s="82"/>
      <c r="O21" s="14" t="s">
        <v>736</v>
      </c>
      <c r="P21" s="82" t="s">
        <v>737</v>
      </c>
      <c r="Q21" s="82" t="s">
        <v>738</v>
      </c>
      <c r="R21" s="14" t="s">
        <v>739</v>
      </c>
      <c r="S21" s="14"/>
    </row>
    <row r="22" spans="1:19" ht="63">
      <c r="A22" s="11">
        <f t="shared" si="0"/>
        <v>17</v>
      </c>
      <c r="B22" s="14" t="s">
        <v>789</v>
      </c>
      <c r="C22" s="82" t="s">
        <v>647</v>
      </c>
      <c r="D22" s="82">
        <v>3</v>
      </c>
      <c r="E22" s="82"/>
      <c r="F22" s="86" t="s">
        <v>790</v>
      </c>
      <c r="G22" s="86" t="s">
        <v>791</v>
      </c>
      <c r="H22" s="82" t="s">
        <v>729</v>
      </c>
      <c r="I22" s="82" t="s">
        <v>730</v>
      </c>
      <c r="J22" s="82" t="s">
        <v>731</v>
      </c>
      <c r="K22" s="82" t="s">
        <v>732</v>
      </c>
      <c r="L22" s="82" t="s">
        <v>744</v>
      </c>
      <c r="M22" s="11" t="s">
        <v>734</v>
      </c>
      <c r="N22" s="82" t="s">
        <v>735</v>
      </c>
      <c r="O22" s="14" t="s">
        <v>736</v>
      </c>
      <c r="P22" s="82" t="s">
        <v>737</v>
      </c>
      <c r="Q22" s="82" t="s">
        <v>738</v>
      </c>
      <c r="R22" s="14" t="s">
        <v>739</v>
      </c>
      <c r="S22" s="14" t="s">
        <v>740</v>
      </c>
    </row>
    <row r="23" spans="1:19" ht="38.1">
      <c r="A23" s="11">
        <f t="shared" si="0"/>
        <v>18</v>
      </c>
      <c r="B23" s="14" t="s">
        <v>792</v>
      </c>
      <c r="C23" s="82" t="s">
        <v>650</v>
      </c>
      <c r="D23" s="82" t="s">
        <v>786</v>
      </c>
      <c r="E23" s="82"/>
      <c r="F23" s="86" t="s">
        <v>793</v>
      </c>
      <c r="G23" s="86" t="s">
        <v>794</v>
      </c>
      <c r="H23" s="82" t="s">
        <v>729</v>
      </c>
      <c r="I23" s="82" t="s">
        <v>730</v>
      </c>
      <c r="J23" s="82" t="s">
        <v>731</v>
      </c>
      <c r="K23" s="82" t="s">
        <v>732</v>
      </c>
      <c r="L23" s="82" t="s">
        <v>744</v>
      </c>
      <c r="M23" s="11" t="s">
        <v>734</v>
      </c>
      <c r="N23" s="82" t="s">
        <v>735</v>
      </c>
      <c r="O23" s="14" t="s">
        <v>736</v>
      </c>
      <c r="P23" s="82" t="s">
        <v>737</v>
      </c>
      <c r="Q23" s="82" t="s">
        <v>738</v>
      </c>
      <c r="R23" s="14" t="s">
        <v>739</v>
      </c>
      <c r="S23" s="14" t="s">
        <v>740</v>
      </c>
    </row>
    <row r="24" spans="1:19" ht="24.95">
      <c r="A24" s="11">
        <f t="shared" si="0"/>
        <v>19</v>
      </c>
      <c r="B24" s="14" t="s">
        <v>795</v>
      </c>
      <c r="C24" s="82" t="s">
        <v>709</v>
      </c>
      <c r="D24" s="82" t="s">
        <v>710</v>
      </c>
      <c r="E24" s="82"/>
      <c r="F24" s="86" t="s">
        <v>796</v>
      </c>
      <c r="G24" s="86" t="s">
        <v>797</v>
      </c>
      <c r="H24" s="82" t="s">
        <v>729</v>
      </c>
      <c r="I24" s="82" t="s">
        <v>730</v>
      </c>
      <c r="J24" s="82" t="s">
        <v>731</v>
      </c>
      <c r="K24" s="82" t="s">
        <v>732</v>
      </c>
      <c r="L24" s="82" t="s">
        <v>744</v>
      </c>
      <c r="M24" s="11" t="s">
        <v>734</v>
      </c>
      <c r="N24" s="82" t="s">
        <v>735</v>
      </c>
      <c r="O24" s="14" t="s">
        <v>736</v>
      </c>
      <c r="P24" s="82" t="s">
        <v>737</v>
      </c>
      <c r="Q24" s="82" t="s">
        <v>738</v>
      </c>
      <c r="R24" s="14" t="s">
        <v>739</v>
      </c>
      <c r="S24" s="14" t="s">
        <v>740</v>
      </c>
    </row>
    <row r="25" spans="1:19" ht="24.95">
      <c r="A25" s="11">
        <f t="shared" si="0"/>
        <v>20</v>
      </c>
      <c r="B25" s="14" t="s">
        <v>798</v>
      </c>
      <c r="C25" s="82" t="s">
        <v>709</v>
      </c>
      <c r="D25" s="82" t="s">
        <v>710</v>
      </c>
      <c r="E25" s="82"/>
      <c r="F25" s="86" t="s">
        <v>799</v>
      </c>
      <c r="G25" s="86" t="s">
        <v>800</v>
      </c>
      <c r="H25" s="82" t="s">
        <v>729</v>
      </c>
      <c r="I25" s="82" t="s">
        <v>730</v>
      </c>
      <c r="J25" s="82" t="s">
        <v>731</v>
      </c>
      <c r="K25" s="82" t="s">
        <v>732</v>
      </c>
      <c r="L25" s="82" t="s">
        <v>744</v>
      </c>
      <c r="M25" s="11" t="s">
        <v>734</v>
      </c>
      <c r="N25" s="82" t="s">
        <v>735</v>
      </c>
      <c r="O25" s="14" t="s">
        <v>736</v>
      </c>
      <c r="P25" s="82" t="s">
        <v>737</v>
      </c>
      <c r="Q25" s="82" t="s">
        <v>738</v>
      </c>
      <c r="R25" s="14" t="s">
        <v>739</v>
      </c>
      <c r="S25" s="14" t="s">
        <v>740</v>
      </c>
    </row>
    <row r="26" spans="1:19">
      <c r="A26" s="11">
        <f t="shared" si="0"/>
        <v>21</v>
      </c>
      <c r="B26" s="14" t="s">
        <v>801</v>
      </c>
      <c r="C26" s="82" t="s">
        <v>709</v>
      </c>
      <c r="D26" s="82" t="s">
        <v>710</v>
      </c>
      <c r="E26" s="82"/>
      <c r="F26" s="14" t="s">
        <v>802</v>
      </c>
      <c r="G26" s="14" t="s">
        <v>803</v>
      </c>
      <c r="H26" s="123"/>
      <c r="I26" s="123"/>
      <c r="J26" s="82" t="s">
        <v>731</v>
      </c>
      <c r="K26" s="82" t="s">
        <v>732</v>
      </c>
      <c r="L26" s="82" t="s">
        <v>744</v>
      </c>
      <c r="M26" s="136" t="s">
        <v>734</v>
      </c>
      <c r="N26" s="82" t="s">
        <v>735</v>
      </c>
      <c r="O26" s="138"/>
      <c r="P26" s="82" t="s">
        <v>737</v>
      </c>
      <c r="Q26" s="82" t="s">
        <v>738</v>
      </c>
      <c r="R26" s="14" t="s">
        <v>739</v>
      </c>
      <c r="S26" s="14" t="s">
        <v>740</v>
      </c>
    </row>
    <row r="27" spans="1:19">
      <c r="A27" s="11">
        <f t="shared" si="0"/>
        <v>22</v>
      </c>
      <c r="B27" s="14" t="s">
        <v>804</v>
      </c>
      <c r="C27" s="82" t="s">
        <v>709</v>
      </c>
      <c r="D27" s="82" t="s">
        <v>710</v>
      </c>
      <c r="E27" s="82"/>
      <c r="F27" s="86" t="s">
        <v>805</v>
      </c>
      <c r="G27" s="86" t="s">
        <v>806</v>
      </c>
      <c r="H27" s="123"/>
      <c r="I27" s="123"/>
      <c r="J27" s="82" t="s">
        <v>731</v>
      </c>
      <c r="K27" s="82" t="s">
        <v>732</v>
      </c>
      <c r="L27" s="82" t="s">
        <v>744</v>
      </c>
      <c r="M27" s="136" t="s">
        <v>734</v>
      </c>
      <c r="N27" s="82" t="s">
        <v>735</v>
      </c>
      <c r="O27" s="138"/>
      <c r="P27" s="82" t="s">
        <v>737</v>
      </c>
      <c r="Q27" s="82" t="s">
        <v>738</v>
      </c>
      <c r="R27" s="14" t="s">
        <v>739</v>
      </c>
      <c r="S27" s="14" t="s">
        <v>740</v>
      </c>
    </row>
    <row r="28" spans="1:19" ht="99.95">
      <c r="A28" s="11">
        <f t="shared" si="0"/>
        <v>23</v>
      </c>
      <c r="B28" s="14" t="s">
        <v>807</v>
      </c>
      <c r="C28" s="82" t="s">
        <v>647</v>
      </c>
      <c r="D28" s="82">
        <v>1</v>
      </c>
      <c r="E28" s="82"/>
      <c r="F28" s="14" t="s">
        <v>808</v>
      </c>
      <c r="G28" s="14" t="s">
        <v>809</v>
      </c>
      <c r="H28" s="82" t="s">
        <v>729</v>
      </c>
      <c r="I28" s="82"/>
      <c r="J28" s="82" t="s">
        <v>731</v>
      </c>
      <c r="K28" s="82" t="s">
        <v>732</v>
      </c>
      <c r="L28" s="82"/>
      <c r="M28" s="11"/>
      <c r="N28" s="82"/>
      <c r="O28" s="14"/>
      <c r="P28" s="82"/>
      <c r="Q28" s="82"/>
      <c r="R28" s="14"/>
      <c r="S28" s="14"/>
    </row>
    <row r="29" spans="1:19" ht="38.1">
      <c r="A29" s="11">
        <f t="shared" si="0"/>
        <v>24</v>
      </c>
      <c r="B29" s="14" t="s">
        <v>810</v>
      </c>
      <c r="C29" s="82" t="s">
        <v>647</v>
      </c>
      <c r="D29" s="82">
        <v>5</v>
      </c>
      <c r="E29" s="82"/>
      <c r="F29" s="14" t="s">
        <v>811</v>
      </c>
      <c r="G29" s="14" t="s">
        <v>812</v>
      </c>
      <c r="H29" s="82" t="s">
        <v>729</v>
      </c>
      <c r="I29" s="82"/>
      <c r="J29" s="82" t="s">
        <v>731</v>
      </c>
      <c r="K29" s="82" t="s">
        <v>732</v>
      </c>
      <c r="L29" s="82"/>
      <c r="M29" s="11"/>
      <c r="N29" s="82"/>
      <c r="O29" s="14"/>
      <c r="P29" s="82"/>
      <c r="Q29" s="82"/>
      <c r="R29" s="14"/>
      <c r="S29" s="14"/>
    </row>
    <row r="30" spans="1:19" ht="24.95">
      <c r="A30" s="11">
        <f t="shared" si="0"/>
        <v>25</v>
      </c>
      <c r="B30" s="14" t="s">
        <v>813</v>
      </c>
      <c r="C30" s="82" t="s">
        <v>814</v>
      </c>
      <c r="D30" s="82" t="s">
        <v>815</v>
      </c>
      <c r="E30" s="139"/>
      <c r="F30" s="86" t="s">
        <v>816</v>
      </c>
      <c r="G30" s="86" t="s">
        <v>817</v>
      </c>
      <c r="H30" s="82" t="s">
        <v>729</v>
      </c>
      <c r="I30" s="82" t="s">
        <v>730</v>
      </c>
      <c r="J30" s="82" t="s">
        <v>731</v>
      </c>
      <c r="K30" s="82" t="s">
        <v>732</v>
      </c>
      <c r="L30" s="82"/>
      <c r="M30" s="11"/>
      <c r="N30" s="82"/>
      <c r="O30" s="14" t="s">
        <v>736</v>
      </c>
      <c r="P30" s="82"/>
      <c r="Q30" s="82"/>
      <c r="R30" s="14"/>
      <c r="S30" s="14"/>
    </row>
    <row r="31" spans="1:19" ht="24.95">
      <c r="A31" s="11">
        <f t="shared" si="0"/>
        <v>26</v>
      </c>
      <c r="B31" s="14" t="s">
        <v>818</v>
      </c>
      <c r="C31" s="82" t="s">
        <v>814</v>
      </c>
      <c r="D31" s="82" t="s">
        <v>815</v>
      </c>
      <c r="E31" s="82"/>
      <c r="F31" s="86" t="s">
        <v>819</v>
      </c>
      <c r="G31" s="86" t="s">
        <v>820</v>
      </c>
      <c r="H31" s="82" t="s">
        <v>729</v>
      </c>
      <c r="I31" s="82" t="s">
        <v>730</v>
      </c>
      <c r="J31" s="82" t="s">
        <v>731</v>
      </c>
      <c r="K31" s="82" t="s">
        <v>732</v>
      </c>
      <c r="L31" s="82"/>
      <c r="M31" s="11"/>
      <c r="N31" s="82"/>
      <c r="O31" s="14" t="s">
        <v>736</v>
      </c>
      <c r="P31" s="82"/>
      <c r="Q31" s="82"/>
      <c r="R31" s="14"/>
      <c r="S31" s="14"/>
    </row>
    <row r="32" spans="1:19" ht="24.95">
      <c r="A32" s="11">
        <f t="shared" si="0"/>
        <v>27</v>
      </c>
      <c r="B32" s="14" t="s">
        <v>821</v>
      </c>
      <c r="C32" s="104" t="s">
        <v>650</v>
      </c>
      <c r="D32" s="104" t="s">
        <v>651</v>
      </c>
      <c r="E32" s="82"/>
      <c r="F32" s="14" t="s">
        <v>822</v>
      </c>
      <c r="G32" s="14" t="s">
        <v>823</v>
      </c>
      <c r="H32" s="82"/>
      <c r="I32" s="82"/>
      <c r="J32" s="82"/>
      <c r="K32" s="82"/>
      <c r="L32" s="82" t="s">
        <v>744</v>
      </c>
      <c r="M32" s="11" t="s">
        <v>734</v>
      </c>
      <c r="N32" s="82" t="s">
        <v>735</v>
      </c>
      <c r="O32" s="11"/>
      <c r="P32" s="82" t="s">
        <v>737</v>
      </c>
      <c r="Q32" s="82"/>
      <c r="R32" s="14"/>
      <c r="S32" s="14" t="s">
        <v>740</v>
      </c>
    </row>
    <row r="33" spans="1:19" ht="200.45">
      <c r="A33" s="11">
        <f t="shared" si="0"/>
        <v>28</v>
      </c>
      <c r="B33" s="14" t="s">
        <v>824</v>
      </c>
      <c r="C33" s="5" t="s">
        <v>650</v>
      </c>
      <c r="D33" s="5" t="s">
        <v>786</v>
      </c>
      <c r="E33" s="5"/>
      <c r="F33" s="6" t="s">
        <v>825</v>
      </c>
      <c r="G33" s="6" t="s">
        <v>826</v>
      </c>
      <c r="H33" s="82"/>
      <c r="I33" s="82"/>
      <c r="J33" s="82"/>
      <c r="K33" s="82"/>
      <c r="L33" s="82" t="s">
        <v>744</v>
      </c>
      <c r="M33" s="11" t="s">
        <v>734</v>
      </c>
      <c r="N33" s="82" t="s">
        <v>735</v>
      </c>
      <c r="O33" s="11"/>
      <c r="P33" s="82" t="s">
        <v>737</v>
      </c>
      <c r="Q33" s="82"/>
      <c r="R33" s="14"/>
      <c r="S33" s="14" t="s">
        <v>740</v>
      </c>
    </row>
    <row r="34" spans="1:19" ht="138">
      <c r="A34" s="11">
        <f t="shared" si="0"/>
        <v>29</v>
      </c>
      <c r="B34" s="14" t="s">
        <v>827</v>
      </c>
      <c r="C34" s="5" t="s">
        <v>647</v>
      </c>
      <c r="D34" s="5">
        <v>33</v>
      </c>
      <c r="E34" s="5"/>
      <c r="F34" s="6" t="s">
        <v>828</v>
      </c>
      <c r="G34" s="6" t="s">
        <v>829</v>
      </c>
      <c r="H34" s="82" t="s">
        <v>729</v>
      </c>
      <c r="I34" s="82" t="s">
        <v>730</v>
      </c>
      <c r="J34" s="82"/>
      <c r="K34" s="82"/>
      <c r="L34" s="82" t="s">
        <v>744</v>
      </c>
      <c r="M34" s="11" t="s">
        <v>734</v>
      </c>
      <c r="N34" s="82" t="s">
        <v>735</v>
      </c>
      <c r="O34" s="14" t="s">
        <v>736</v>
      </c>
      <c r="P34" s="82" t="s">
        <v>737</v>
      </c>
      <c r="Q34" s="82"/>
      <c r="R34" s="14"/>
      <c r="S34" s="14" t="s">
        <v>740</v>
      </c>
    </row>
    <row r="35" spans="1:19" ht="87.6">
      <c r="A35" s="11">
        <f t="shared" si="0"/>
        <v>30</v>
      </c>
      <c r="B35" s="14" t="s">
        <v>830</v>
      </c>
      <c r="C35" s="5" t="s">
        <v>647</v>
      </c>
      <c r="D35" s="5">
        <v>1</v>
      </c>
      <c r="E35" s="5"/>
      <c r="F35" s="14" t="s">
        <v>831</v>
      </c>
      <c r="G35" s="14" t="s">
        <v>832</v>
      </c>
      <c r="H35" s="82"/>
      <c r="I35" s="82"/>
      <c r="J35" s="82"/>
      <c r="K35" s="82"/>
      <c r="L35" s="82"/>
      <c r="M35" s="11" t="s">
        <v>734</v>
      </c>
      <c r="N35" s="82"/>
      <c r="O35" s="14"/>
      <c r="P35" s="82"/>
      <c r="Q35" s="82"/>
      <c r="R35" s="14"/>
      <c r="S35" s="14"/>
    </row>
    <row r="36" spans="1:19" ht="50.1">
      <c r="A36" s="11">
        <f t="shared" si="0"/>
        <v>31</v>
      </c>
      <c r="B36" s="14" t="s">
        <v>833</v>
      </c>
      <c r="C36" s="5" t="s">
        <v>647</v>
      </c>
      <c r="D36" s="82">
        <v>1</v>
      </c>
      <c r="E36" s="14"/>
      <c r="F36" s="14" t="s">
        <v>834</v>
      </c>
      <c r="G36" s="14" t="s">
        <v>835</v>
      </c>
      <c r="H36" s="82"/>
      <c r="I36" s="82"/>
      <c r="J36" s="82"/>
      <c r="K36" s="82"/>
      <c r="L36" s="82"/>
      <c r="M36" s="11" t="s">
        <v>734</v>
      </c>
      <c r="N36" s="82"/>
      <c r="O36" s="14" t="s">
        <v>736</v>
      </c>
      <c r="P36" s="82"/>
      <c r="Q36" s="82"/>
      <c r="R36" s="14"/>
      <c r="S36" s="14"/>
    </row>
    <row r="37" spans="1:19" ht="50.1">
      <c r="A37" s="11">
        <f t="shared" si="0"/>
        <v>32</v>
      </c>
      <c r="B37" s="14" t="s">
        <v>836</v>
      </c>
      <c r="C37" s="5" t="s">
        <v>647</v>
      </c>
      <c r="D37" s="82">
        <v>1</v>
      </c>
      <c r="E37" s="14"/>
      <c r="F37" s="14" t="s">
        <v>837</v>
      </c>
      <c r="G37" s="14" t="s">
        <v>838</v>
      </c>
      <c r="H37" s="82"/>
      <c r="I37" s="82"/>
      <c r="J37" s="82"/>
      <c r="K37" s="82"/>
      <c r="L37" s="82"/>
      <c r="M37" s="11" t="s">
        <v>734</v>
      </c>
      <c r="N37" s="82"/>
      <c r="O37" s="14"/>
      <c r="P37" s="82"/>
      <c r="Q37" s="82"/>
      <c r="R37" s="14"/>
      <c r="S37" s="14"/>
    </row>
    <row r="38" spans="1:19" ht="37.5">
      <c r="A38" s="11">
        <f t="shared" si="0"/>
        <v>33</v>
      </c>
      <c r="B38" s="14" t="s">
        <v>839</v>
      </c>
      <c r="C38" s="5" t="s">
        <v>647</v>
      </c>
      <c r="D38" s="82">
        <v>1</v>
      </c>
      <c r="E38" s="14"/>
      <c r="F38" s="14" t="s">
        <v>840</v>
      </c>
      <c r="G38" s="14" t="s">
        <v>841</v>
      </c>
      <c r="H38" s="82"/>
      <c r="I38" s="82"/>
      <c r="J38" s="82"/>
      <c r="K38" s="82"/>
      <c r="L38" s="82"/>
      <c r="M38" s="11" t="s">
        <v>734</v>
      </c>
      <c r="N38" s="82"/>
      <c r="O38" s="14"/>
      <c r="P38" s="82"/>
      <c r="Q38" s="82"/>
      <c r="R38" s="14"/>
      <c r="S38" s="14"/>
    </row>
    <row r="39" spans="1:19" ht="113.45">
      <c r="A39" s="11">
        <f t="shared" si="0"/>
        <v>34</v>
      </c>
      <c r="B39" s="14" t="s">
        <v>842</v>
      </c>
      <c r="C39" s="82" t="s">
        <v>650</v>
      </c>
      <c r="D39" s="82" t="s">
        <v>786</v>
      </c>
      <c r="E39" s="14"/>
      <c r="F39" s="6" t="s">
        <v>843</v>
      </c>
      <c r="G39" s="6" t="s">
        <v>844</v>
      </c>
      <c r="H39" s="82"/>
      <c r="I39" s="82"/>
      <c r="J39" s="82"/>
      <c r="K39" s="82"/>
      <c r="L39" s="82"/>
      <c r="M39" s="11" t="s">
        <v>734</v>
      </c>
      <c r="N39" s="82"/>
      <c r="O39" s="14"/>
      <c r="P39" s="82"/>
      <c r="Q39" s="82"/>
      <c r="R39" s="14"/>
      <c r="S39" s="14"/>
    </row>
    <row r="40" spans="1:19">
      <c r="A40" s="11">
        <f>A39+1</f>
        <v>35</v>
      </c>
      <c r="B40" s="14" t="s">
        <v>845</v>
      </c>
      <c r="C40" s="82" t="s">
        <v>709</v>
      </c>
      <c r="D40" s="82" t="s">
        <v>710</v>
      </c>
      <c r="E40" s="14"/>
      <c r="F40" s="14" t="s">
        <v>846</v>
      </c>
      <c r="G40" s="14" t="s">
        <v>847</v>
      </c>
      <c r="H40" s="123"/>
      <c r="I40" s="123"/>
      <c r="J40" s="82"/>
      <c r="K40" s="82"/>
      <c r="L40" s="82" t="s">
        <v>744</v>
      </c>
      <c r="M40" s="136" t="s">
        <v>734</v>
      </c>
      <c r="N40" s="82"/>
      <c r="O40" s="14" t="s">
        <v>736</v>
      </c>
      <c r="P40" s="82"/>
      <c r="Q40" s="82"/>
      <c r="R40" s="14"/>
      <c r="S40" s="14"/>
    </row>
    <row r="41" spans="1:19" ht="99.95">
      <c r="A41" s="11">
        <f t="shared" si="0"/>
        <v>36</v>
      </c>
      <c r="B41" s="14" t="s">
        <v>848</v>
      </c>
      <c r="C41" s="82" t="s">
        <v>647</v>
      </c>
      <c r="D41" s="82">
        <v>1</v>
      </c>
      <c r="E41" s="14"/>
      <c r="F41" s="14" t="s">
        <v>849</v>
      </c>
      <c r="G41" s="14" t="s">
        <v>850</v>
      </c>
      <c r="H41" s="82"/>
      <c r="I41" s="82"/>
      <c r="J41" s="82"/>
      <c r="K41" s="82"/>
      <c r="L41" s="82"/>
      <c r="M41" s="11"/>
      <c r="N41" s="82"/>
      <c r="O41" s="14"/>
      <c r="P41" s="82"/>
      <c r="Q41" s="82" t="s">
        <v>738</v>
      </c>
      <c r="R41" s="14" t="s">
        <v>739</v>
      </c>
      <c r="S41" s="14"/>
    </row>
    <row r="42" spans="1:19" ht="99.95">
      <c r="A42" s="11">
        <f t="shared" si="0"/>
        <v>37</v>
      </c>
      <c r="B42" s="14" t="s">
        <v>851</v>
      </c>
      <c r="C42" s="82" t="s">
        <v>647</v>
      </c>
      <c r="D42" s="82">
        <v>1</v>
      </c>
      <c r="E42" s="14"/>
      <c r="F42" s="14" t="s">
        <v>852</v>
      </c>
      <c r="G42" s="14" t="s">
        <v>853</v>
      </c>
      <c r="H42" s="82"/>
      <c r="I42" s="82"/>
      <c r="J42" s="82"/>
      <c r="K42" s="82"/>
      <c r="L42" s="82"/>
      <c r="M42" s="11"/>
      <c r="N42" s="82"/>
      <c r="O42" s="14"/>
      <c r="P42" s="82"/>
      <c r="Q42" s="82" t="s">
        <v>738</v>
      </c>
      <c r="R42" s="14" t="s">
        <v>739</v>
      </c>
      <c r="S42" s="14"/>
    </row>
    <row r="43" spans="1:19" ht="75">
      <c r="A43" s="11">
        <f t="shared" si="0"/>
        <v>38</v>
      </c>
      <c r="B43" s="14" t="s">
        <v>854</v>
      </c>
      <c r="C43" s="82" t="s">
        <v>647</v>
      </c>
      <c r="D43" s="82">
        <v>1</v>
      </c>
      <c r="E43" s="14"/>
      <c r="F43" s="14" t="s">
        <v>855</v>
      </c>
      <c r="G43" s="14" t="s">
        <v>856</v>
      </c>
      <c r="H43" s="82"/>
      <c r="I43" s="82"/>
      <c r="J43" s="82"/>
      <c r="K43" s="82"/>
      <c r="L43" s="82"/>
      <c r="M43" s="11"/>
      <c r="N43" s="82"/>
      <c r="O43" s="14"/>
      <c r="P43" s="82"/>
      <c r="Q43" s="82" t="s">
        <v>738</v>
      </c>
      <c r="R43" s="14" t="s">
        <v>739</v>
      </c>
      <c r="S43" s="14"/>
    </row>
    <row r="44" spans="1:19" ht="75">
      <c r="A44" s="11">
        <f t="shared" si="0"/>
        <v>39</v>
      </c>
      <c r="B44" s="14" t="s">
        <v>857</v>
      </c>
      <c r="C44" s="82" t="s">
        <v>647</v>
      </c>
      <c r="D44" s="82">
        <v>1</v>
      </c>
      <c r="E44" s="14"/>
      <c r="F44" s="14" t="s">
        <v>858</v>
      </c>
      <c r="G44" s="14" t="s">
        <v>859</v>
      </c>
      <c r="H44" s="82"/>
      <c r="I44" s="82"/>
      <c r="J44" s="82"/>
      <c r="K44" s="82"/>
      <c r="L44" s="82"/>
      <c r="M44" s="11"/>
      <c r="N44" s="82"/>
      <c r="O44" s="14"/>
      <c r="P44" s="82" t="s">
        <v>737</v>
      </c>
      <c r="Q44" s="82" t="s">
        <v>738</v>
      </c>
      <c r="R44" s="14" t="s">
        <v>739</v>
      </c>
      <c r="S44" s="14" t="s">
        <v>740</v>
      </c>
    </row>
    <row r="45" spans="1:19" ht="50.45">
      <c r="A45" s="11">
        <f t="shared" si="0"/>
        <v>40</v>
      </c>
      <c r="B45" s="14" t="s">
        <v>860</v>
      </c>
      <c r="C45" s="82" t="s">
        <v>650</v>
      </c>
      <c r="D45" s="82" t="s">
        <v>786</v>
      </c>
      <c r="E45" s="14"/>
      <c r="F45" s="14" t="s">
        <v>861</v>
      </c>
      <c r="G45" s="14" t="s">
        <v>862</v>
      </c>
      <c r="H45" s="82"/>
      <c r="I45" s="82"/>
      <c r="J45" s="82"/>
      <c r="K45" s="82"/>
      <c r="L45" s="82"/>
      <c r="M45" s="11"/>
      <c r="N45" s="82"/>
      <c r="O45" s="14"/>
      <c r="P45" s="82" t="s">
        <v>737</v>
      </c>
      <c r="Q45" s="82" t="s">
        <v>738</v>
      </c>
      <c r="R45" s="14" t="s">
        <v>739</v>
      </c>
      <c r="S45" s="14" t="s">
        <v>740</v>
      </c>
    </row>
    <row r="46" spans="1:19" ht="24.95">
      <c r="A46" s="11">
        <f t="shared" si="0"/>
        <v>41</v>
      </c>
      <c r="B46" s="14" t="s">
        <v>863</v>
      </c>
      <c r="C46" s="82" t="s">
        <v>709</v>
      </c>
      <c r="D46" s="82" t="s">
        <v>710</v>
      </c>
      <c r="E46" s="14"/>
      <c r="F46" s="86" t="s">
        <v>864</v>
      </c>
      <c r="G46" s="86" t="s">
        <v>865</v>
      </c>
      <c r="H46" s="82"/>
      <c r="I46" s="82"/>
      <c r="J46" s="82"/>
      <c r="K46" s="82"/>
      <c r="L46" s="82"/>
      <c r="M46" s="11"/>
      <c r="N46" s="82"/>
      <c r="O46" s="14"/>
      <c r="P46" s="82" t="s">
        <v>737</v>
      </c>
      <c r="Q46" s="82" t="s">
        <v>738</v>
      </c>
      <c r="R46" s="14" t="s">
        <v>739</v>
      </c>
      <c r="S46" s="14" t="s">
        <v>740</v>
      </c>
    </row>
    <row r="47" spans="1:19" ht="24.95">
      <c r="A47" s="11">
        <f t="shared" si="0"/>
        <v>42</v>
      </c>
      <c r="B47" s="14" t="s">
        <v>866</v>
      </c>
      <c r="C47" s="82" t="s">
        <v>709</v>
      </c>
      <c r="D47" s="82" t="s">
        <v>710</v>
      </c>
      <c r="E47" s="14"/>
      <c r="F47" s="86" t="s">
        <v>867</v>
      </c>
      <c r="G47" s="86" t="s">
        <v>868</v>
      </c>
      <c r="H47" s="82"/>
      <c r="I47" s="82"/>
      <c r="J47" s="82"/>
      <c r="K47" s="82"/>
      <c r="L47" s="82"/>
      <c r="M47" s="11"/>
      <c r="N47" s="82"/>
      <c r="O47" s="14"/>
      <c r="P47" s="82" t="s">
        <v>737</v>
      </c>
      <c r="Q47" s="82" t="s">
        <v>738</v>
      </c>
      <c r="R47" s="14" t="s">
        <v>739</v>
      </c>
      <c r="S47" s="14" t="s">
        <v>740</v>
      </c>
    </row>
    <row r="48" spans="1:19" ht="87.6">
      <c r="A48" s="11">
        <f>A47+1</f>
        <v>43</v>
      </c>
      <c r="B48" s="14" t="s">
        <v>869</v>
      </c>
      <c r="C48" s="82" t="s">
        <v>647</v>
      </c>
      <c r="D48" s="82">
        <v>1</v>
      </c>
      <c r="E48" s="14"/>
      <c r="F48" s="14" t="s">
        <v>870</v>
      </c>
      <c r="G48" s="14" t="s">
        <v>871</v>
      </c>
      <c r="H48" s="82" t="s">
        <v>729</v>
      </c>
      <c r="I48" s="82" t="s">
        <v>730</v>
      </c>
      <c r="J48" s="82" t="s">
        <v>731</v>
      </c>
      <c r="K48" s="82" t="s">
        <v>732</v>
      </c>
      <c r="L48" s="82" t="s">
        <v>744</v>
      </c>
      <c r="M48" s="11" t="s">
        <v>734</v>
      </c>
      <c r="N48" s="82" t="s">
        <v>735</v>
      </c>
      <c r="O48" s="14" t="s">
        <v>736</v>
      </c>
      <c r="P48" s="82" t="s">
        <v>737</v>
      </c>
      <c r="Q48" s="82" t="s">
        <v>738</v>
      </c>
      <c r="R48" s="14" t="s">
        <v>739</v>
      </c>
      <c r="S48" s="14" t="s">
        <v>740</v>
      </c>
    </row>
    <row r="49" spans="1:19" ht="24.95">
      <c r="A49" s="11">
        <f t="shared" si="0"/>
        <v>44</v>
      </c>
      <c r="B49" s="14" t="s">
        <v>872</v>
      </c>
      <c r="C49" s="82" t="s">
        <v>709</v>
      </c>
      <c r="D49" s="82" t="s">
        <v>710</v>
      </c>
      <c r="E49" s="14"/>
      <c r="F49" s="86" t="s">
        <v>873</v>
      </c>
      <c r="G49" s="86" t="s">
        <v>874</v>
      </c>
      <c r="H49" s="82" t="s">
        <v>729</v>
      </c>
      <c r="I49" s="82" t="s">
        <v>730</v>
      </c>
      <c r="J49" s="82" t="s">
        <v>731</v>
      </c>
      <c r="K49" s="82" t="s">
        <v>732</v>
      </c>
      <c r="L49" s="82" t="s">
        <v>744</v>
      </c>
      <c r="M49" s="11" t="s">
        <v>734</v>
      </c>
      <c r="N49" s="82" t="s">
        <v>735</v>
      </c>
      <c r="O49" s="14" t="s">
        <v>736</v>
      </c>
      <c r="P49" s="82" t="s">
        <v>737</v>
      </c>
      <c r="Q49" s="82" t="s">
        <v>738</v>
      </c>
      <c r="R49" s="14" t="s">
        <v>739</v>
      </c>
      <c r="S49" s="14" t="s">
        <v>740</v>
      </c>
    </row>
    <row r="50" spans="1:19" ht="137.44999999999999">
      <c r="A50" s="11">
        <f t="shared" si="0"/>
        <v>45</v>
      </c>
      <c r="B50" s="14" t="s">
        <v>875</v>
      </c>
      <c r="C50" s="82" t="s">
        <v>647</v>
      </c>
      <c r="D50" s="82">
        <v>1</v>
      </c>
      <c r="E50" s="14"/>
      <c r="F50" s="86" t="s">
        <v>876</v>
      </c>
      <c r="G50" s="86" t="s">
        <v>877</v>
      </c>
      <c r="H50" s="82" t="s">
        <v>729</v>
      </c>
      <c r="I50" s="168" t="s">
        <v>730</v>
      </c>
      <c r="J50" s="168" t="s">
        <v>731</v>
      </c>
      <c r="K50" s="168" t="s">
        <v>732</v>
      </c>
      <c r="L50" s="168" t="s">
        <v>744</v>
      </c>
      <c r="M50" s="168" t="s">
        <v>734</v>
      </c>
      <c r="N50" s="168" t="s">
        <v>735</v>
      </c>
      <c r="O50" s="168" t="s">
        <v>736</v>
      </c>
      <c r="P50" s="168"/>
      <c r="Q50" s="82"/>
      <c r="R50" s="14"/>
      <c r="S50" s="14"/>
    </row>
    <row r="51" spans="1:19" ht="24.95">
      <c r="A51" s="11">
        <f t="shared" si="0"/>
        <v>46</v>
      </c>
      <c r="B51" s="14" t="s">
        <v>878</v>
      </c>
      <c r="C51" s="14" t="s">
        <v>709</v>
      </c>
      <c r="D51" s="14" t="s">
        <v>710</v>
      </c>
      <c r="E51" s="14"/>
      <c r="F51" s="14" t="s">
        <v>879</v>
      </c>
      <c r="G51" s="14" t="s">
        <v>880</v>
      </c>
      <c r="H51" s="82"/>
      <c r="I51" s="82"/>
      <c r="J51" s="82"/>
      <c r="K51" s="82"/>
      <c r="L51" s="82" t="s">
        <v>744</v>
      </c>
      <c r="M51" s="11" t="s">
        <v>734</v>
      </c>
      <c r="N51" s="82"/>
      <c r="O51" s="14"/>
      <c r="P51" s="82"/>
      <c r="Q51" s="82"/>
      <c r="R51" s="14"/>
      <c r="S51" s="14"/>
    </row>
    <row r="52" spans="1:19" ht="24.95">
      <c r="A52" s="11">
        <f t="shared" si="0"/>
        <v>47</v>
      </c>
      <c r="B52" s="14" t="s">
        <v>881</v>
      </c>
      <c r="C52" s="82" t="s">
        <v>647</v>
      </c>
      <c r="D52" s="82">
        <v>50</v>
      </c>
      <c r="E52" s="14"/>
      <c r="F52" s="86" t="s">
        <v>882</v>
      </c>
      <c r="G52" s="86" t="s">
        <v>883</v>
      </c>
      <c r="H52" s="82" t="s">
        <v>729</v>
      </c>
      <c r="I52" s="82" t="s">
        <v>730</v>
      </c>
      <c r="J52" s="82" t="s">
        <v>731</v>
      </c>
      <c r="K52" s="82" t="s">
        <v>732</v>
      </c>
      <c r="L52" s="82" t="s">
        <v>744</v>
      </c>
      <c r="M52" s="11" t="s">
        <v>734</v>
      </c>
      <c r="N52" s="82" t="s">
        <v>735</v>
      </c>
      <c r="O52" s="14" t="s">
        <v>736</v>
      </c>
      <c r="P52" s="82" t="s">
        <v>737</v>
      </c>
      <c r="Q52" s="82" t="s">
        <v>738</v>
      </c>
      <c r="R52" s="14" t="s">
        <v>739</v>
      </c>
      <c r="S52" s="14" t="s">
        <v>740</v>
      </c>
    </row>
    <row r="53" spans="1:19" ht="24.95">
      <c r="A53" s="11">
        <f t="shared" si="0"/>
        <v>48</v>
      </c>
      <c r="B53" s="14" t="s">
        <v>884</v>
      </c>
      <c r="C53" s="82" t="s">
        <v>647</v>
      </c>
      <c r="D53" s="82">
        <v>50</v>
      </c>
      <c r="E53" s="14"/>
      <c r="F53" s="86" t="s">
        <v>885</v>
      </c>
      <c r="G53" s="86" t="s">
        <v>886</v>
      </c>
      <c r="H53" s="82" t="s">
        <v>729</v>
      </c>
      <c r="I53" s="82" t="s">
        <v>730</v>
      </c>
      <c r="J53" s="82" t="s">
        <v>731</v>
      </c>
      <c r="K53" s="82" t="s">
        <v>732</v>
      </c>
      <c r="L53" s="82" t="s">
        <v>744</v>
      </c>
      <c r="M53" s="11" t="s">
        <v>734</v>
      </c>
      <c r="N53" s="82" t="s">
        <v>735</v>
      </c>
      <c r="O53" s="14" t="s">
        <v>736</v>
      </c>
      <c r="P53" s="82" t="s">
        <v>737</v>
      </c>
      <c r="Q53" s="82" t="s">
        <v>738</v>
      </c>
      <c r="R53" s="14" t="s">
        <v>739</v>
      </c>
      <c r="S53" s="14" t="s">
        <v>740</v>
      </c>
    </row>
    <row r="54" spans="1:19" ht="63">
      <c r="A54" s="11">
        <f>A53+1</f>
        <v>49</v>
      </c>
      <c r="B54" s="14" t="s">
        <v>887</v>
      </c>
      <c r="C54" s="82" t="s">
        <v>650</v>
      </c>
      <c r="D54" s="82" t="s">
        <v>651</v>
      </c>
      <c r="E54" s="203"/>
      <c r="F54" s="203" t="s">
        <v>888</v>
      </c>
      <c r="G54" s="203" t="s">
        <v>889</v>
      </c>
      <c r="H54" s="82"/>
      <c r="I54" s="144"/>
      <c r="J54" s="82" t="s">
        <v>731</v>
      </c>
      <c r="K54" s="82" t="s">
        <v>732</v>
      </c>
      <c r="L54" s="82"/>
      <c r="M54" s="11" t="s">
        <v>734</v>
      </c>
      <c r="N54" s="82"/>
      <c r="O54" s="14" t="s">
        <v>736</v>
      </c>
      <c r="P54" s="82"/>
      <c r="Q54" s="82"/>
      <c r="R54" s="14"/>
      <c r="S54" s="14"/>
    </row>
    <row r="55" spans="1:19" ht="24.95">
      <c r="A55" s="11">
        <f>A54+1</f>
        <v>50</v>
      </c>
      <c r="B55" s="14" t="s">
        <v>890</v>
      </c>
      <c r="C55" s="82" t="s">
        <v>709</v>
      </c>
      <c r="D55" s="82" t="s">
        <v>710</v>
      </c>
      <c r="E55" s="14"/>
      <c r="F55" s="14" t="s">
        <v>891</v>
      </c>
      <c r="G55" s="14" t="s">
        <v>892</v>
      </c>
      <c r="H55" s="82"/>
      <c r="I55" s="82"/>
      <c r="J55" s="82"/>
      <c r="K55" s="82"/>
      <c r="L55" s="82"/>
      <c r="M55" s="11" t="s">
        <v>734</v>
      </c>
      <c r="N55" s="82"/>
      <c r="O55" s="14"/>
      <c r="P55" s="82"/>
      <c r="Q55" s="82"/>
      <c r="R55" s="14"/>
      <c r="S55" s="14"/>
    </row>
    <row r="56" spans="1:19" ht="24.95">
      <c r="A56" s="11">
        <f t="shared" si="0"/>
        <v>51</v>
      </c>
      <c r="B56" s="14" t="s">
        <v>893</v>
      </c>
      <c r="C56" s="82" t="s">
        <v>709</v>
      </c>
      <c r="D56" s="82" t="s">
        <v>710</v>
      </c>
      <c r="E56" s="14"/>
      <c r="F56" s="14" t="s">
        <v>894</v>
      </c>
      <c r="G56" s="14" t="s">
        <v>895</v>
      </c>
      <c r="H56" s="82"/>
      <c r="I56" s="82"/>
      <c r="J56" s="82"/>
      <c r="K56" s="82"/>
      <c r="L56" s="82"/>
      <c r="M56" s="11" t="s">
        <v>734</v>
      </c>
      <c r="N56" s="82"/>
      <c r="O56" s="14"/>
      <c r="P56" s="82"/>
      <c r="Q56" s="82"/>
      <c r="R56" s="14"/>
      <c r="S56" s="14"/>
    </row>
    <row r="57" spans="1:19" ht="75">
      <c r="A57" s="11">
        <f t="shared" si="0"/>
        <v>52</v>
      </c>
      <c r="B57" s="14" t="s">
        <v>896</v>
      </c>
      <c r="C57" s="82" t="s">
        <v>647</v>
      </c>
      <c r="D57" s="82">
        <v>1</v>
      </c>
      <c r="E57" s="14"/>
      <c r="F57" s="14" t="s">
        <v>897</v>
      </c>
      <c r="G57" s="14" t="s">
        <v>898</v>
      </c>
      <c r="H57" s="82" t="s">
        <v>729</v>
      </c>
      <c r="I57" s="82"/>
      <c r="J57" s="82"/>
      <c r="K57" s="82"/>
      <c r="L57" s="82"/>
      <c r="M57" s="11"/>
      <c r="N57" s="82"/>
      <c r="O57" s="14"/>
      <c r="P57" s="82"/>
      <c r="Q57" s="82"/>
      <c r="R57" s="14"/>
      <c r="S57" s="14"/>
    </row>
    <row r="58" spans="1:19" ht="50.1">
      <c r="A58" s="11">
        <f t="shared" si="0"/>
        <v>53</v>
      </c>
      <c r="B58" s="14" t="s">
        <v>899</v>
      </c>
      <c r="C58" s="82" t="s">
        <v>647</v>
      </c>
      <c r="D58" s="82">
        <v>255</v>
      </c>
      <c r="E58" s="14"/>
      <c r="F58" s="14" t="s">
        <v>900</v>
      </c>
      <c r="G58" s="14" t="s">
        <v>901</v>
      </c>
      <c r="H58" s="82"/>
      <c r="I58" s="82"/>
      <c r="J58" s="82"/>
      <c r="K58" s="82"/>
      <c r="L58" s="82"/>
      <c r="M58" s="11" t="s">
        <v>734</v>
      </c>
      <c r="N58" s="82"/>
      <c r="O58" s="14" t="s">
        <v>736</v>
      </c>
      <c r="P58" s="82"/>
      <c r="Q58" s="82"/>
      <c r="R58" s="14"/>
      <c r="S58" s="14"/>
    </row>
    <row r="59" spans="1:19" ht="112.5">
      <c r="A59" s="11">
        <f t="shared" si="0"/>
        <v>54</v>
      </c>
      <c r="B59" s="14" t="s">
        <v>902</v>
      </c>
      <c r="C59" s="82" t="s">
        <v>647</v>
      </c>
      <c r="D59" s="82">
        <v>1</v>
      </c>
      <c r="E59" s="14"/>
      <c r="F59" s="14" t="s">
        <v>903</v>
      </c>
      <c r="G59" s="14" t="s">
        <v>904</v>
      </c>
      <c r="H59" s="82"/>
      <c r="I59" s="82"/>
      <c r="J59" s="82"/>
      <c r="K59" s="82"/>
      <c r="L59" s="82"/>
      <c r="M59" s="11"/>
      <c r="N59" s="82"/>
      <c r="O59" s="14" t="s">
        <v>736</v>
      </c>
      <c r="P59" s="82"/>
      <c r="Q59" s="82"/>
      <c r="R59" s="14"/>
      <c r="S59" s="14"/>
    </row>
    <row r="60" spans="1:19" ht="87.6">
      <c r="A60" s="11">
        <f t="shared" si="0"/>
        <v>55</v>
      </c>
      <c r="B60" s="14" t="s">
        <v>905</v>
      </c>
      <c r="C60" s="82" t="s">
        <v>647</v>
      </c>
      <c r="D60" s="82">
        <v>1</v>
      </c>
      <c r="E60" s="14"/>
      <c r="F60" s="14" t="s">
        <v>906</v>
      </c>
      <c r="G60" s="14" t="s">
        <v>907</v>
      </c>
      <c r="H60" s="82"/>
      <c r="I60" s="82"/>
      <c r="J60" s="82"/>
      <c r="K60" s="82"/>
      <c r="L60" s="82"/>
      <c r="M60" s="11"/>
      <c r="N60" s="82"/>
      <c r="O60" s="14" t="s">
        <v>736</v>
      </c>
      <c r="P60" s="82"/>
      <c r="Q60" s="82"/>
      <c r="R60" s="14"/>
      <c r="S60" s="14"/>
    </row>
    <row r="61" spans="1:19" ht="75">
      <c r="A61" s="11">
        <f t="shared" si="0"/>
        <v>56</v>
      </c>
      <c r="B61" s="14" t="s">
        <v>908</v>
      </c>
      <c r="C61" s="82" t="s">
        <v>647</v>
      </c>
      <c r="D61" s="82">
        <v>1</v>
      </c>
      <c r="E61" s="14"/>
      <c r="F61" s="14" t="s">
        <v>909</v>
      </c>
      <c r="G61" s="14" t="s">
        <v>910</v>
      </c>
      <c r="H61" s="82"/>
      <c r="I61" s="82"/>
      <c r="J61" s="82"/>
      <c r="K61" s="82"/>
      <c r="L61" s="82"/>
      <c r="M61" s="11"/>
      <c r="N61" s="82"/>
      <c r="O61" s="14" t="s">
        <v>736</v>
      </c>
      <c r="P61" s="82"/>
      <c r="Q61" s="82"/>
      <c r="R61" s="14"/>
      <c r="S61" s="14"/>
    </row>
    <row r="62" spans="1:19" ht="75">
      <c r="A62" s="11">
        <f t="shared" si="0"/>
        <v>57</v>
      </c>
      <c r="B62" s="14" t="s">
        <v>911</v>
      </c>
      <c r="C62" s="82" t="s">
        <v>647</v>
      </c>
      <c r="D62" s="82">
        <v>1</v>
      </c>
      <c r="E62" s="14"/>
      <c r="F62" s="14" t="s">
        <v>912</v>
      </c>
      <c r="G62" s="14" t="s">
        <v>913</v>
      </c>
      <c r="H62" s="82"/>
      <c r="I62" s="82"/>
      <c r="J62" s="82"/>
      <c r="K62" s="82"/>
      <c r="L62" s="82"/>
      <c r="M62" s="11"/>
      <c r="N62" s="82"/>
      <c r="O62" s="14" t="s">
        <v>736</v>
      </c>
      <c r="P62" s="82"/>
      <c r="Q62" s="82"/>
      <c r="R62" s="14"/>
      <c r="S62" s="14"/>
    </row>
    <row r="63" spans="1:19">
      <c r="F63" s="20"/>
      <c r="H63" s="15"/>
      <c r="K63" s="20"/>
      <c r="M63" s="20"/>
      <c r="O63" s="122"/>
      <c r="P63" s="15"/>
      <c r="R63" s="20"/>
    </row>
    <row r="65" spans="1:19" s="2" customFormat="1">
      <c r="A65" s="101" t="s">
        <v>914</v>
      </c>
      <c r="C65" s="15"/>
      <c r="D65" s="15"/>
      <c r="E65" s="15"/>
      <c r="H65" s="24"/>
      <c r="I65" s="24"/>
      <c r="J65" s="24"/>
      <c r="L65" s="24"/>
      <c r="M65" s="89"/>
      <c r="N65" s="24"/>
      <c r="P65" s="24"/>
      <c r="Q65" s="24"/>
      <c r="R65" s="3"/>
      <c r="S65" s="3"/>
    </row>
    <row r="66" spans="1:19" s="2" customFormat="1">
      <c r="A66" s="89"/>
      <c r="B66" s="100" t="s">
        <v>915</v>
      </c>
      <c r="C66" s="15"/>
      <c r="D66" s="15"/>
      <c r="E66" s="15"/>
      <c r="G66" s="130"/>
      <c r="H66" s="24"/>
      <c r="I66" s="24"/>
      <c r="J66" s="24"/>
      <c r="L66" s="24"/>
      <c r="M66" s="89"/>
      <c r="N66" s="24"/>
      <c r="P66" s="24"/>
      <c r="Q66" s="24"/>
      <c r="R66" s="3"/>
      <c r="S66" s="3"/>
    </row>
    <row r="67" spans="1:19" s="2" customFormat="1">
      <c r="A67" s="89"/>
      <c r="B67" s="100" t="s">
        <v>916</v>
      </c>
      <c r="C67" s="15"/>
      <c r="D67" s="15"/>
      <c r="E67" s="15"/>
      <c r="H67" s="24"/>
      <c r="I67" s="24"/>
      <c r="J67" s="24"/>
      <c r="L67" s="24"/>
      <c r="M67" s="89"/>
      <c r="N67" s="24"/>
      <c r="P67" s="24"/>
      <c r="Q67" s="24"/>
      <c r="R67" s="3"/>
      <c r="S67" s="3"/>
    </row>
    <row r="68" spans="1:19" s="2" customFormat="1">
      <c r="A68" s="89"/>
      <c r="B68" s="124" t="s">
        <v>917</v>
      </c>
      <c r="C68" s="15"/>
      <c r="D68" s="15"/>
      <c r="E68" s="15"/>
      <c r="H68" s="24"/>
      <c r="I68" s="24"/>
      <c r="J68" s="24"/>
      <c r="L68" s="24"/>
      <c r="M68" s="89"/>
      <c r="N68" s="24"/>
      <c r="P68" s="24"/>
      <c r="Q68" s="24"/>
      <c r="R68" s="3"/>
      <c r="S68" s="3"/>
    </row>
    <row r="69" spans="1:19" s="2" customFormat="1">
      <c r="A69" s="89"/>
      <c r="B69" s="124" t="s">
        <v>918</v>
      </c>
      <c r="C69" s="15"/>
      <c r="D69" s="15"/>
      <c r="E69" s="15"/>
      <c r="G69" s="130"/>
      <c r="H69" s="24"/>
      <c r="I69" s="24"/>
      <c r="J69" s="24"/>
      <c r="L69" s="24"/>
      <c r="M69" s="89"/>
      <c r="N69" s="24"/>
      <c r="P69" s="24"/>
      <c r="Q69" s="24"/>
      <c r="R69" s="3"/>
      <c r="S69" s="3"/>
    </row>
    <row r="70" spans="1:19" s="2" customFormat="1">
      <c r="A70" s="89"/>
      <c r="B70" s="91" t="s">
        <v>919</v>
      </c>
      <c r="C70" s="15"/>
      <c r="D70" s="15"/>
      <c r="E70" s="15"/>
      <c r="H70" s="24"/>
      <c r="I70" s="24"/>
      <c r="J70" s="24"/>
      <c r="L70" s="24"/>
      <c r="M70" s="89"/>
      <c r="N70" s="24"/>
      <c r="P70" s="24"/>
      <c r="Q70" s="24"/>
      <c r="R70" s="3"/>
      <c r="S70" s="3"/>
    </row>
    <row r="71" spans="1:19" s="2" customFormat="1">
      <c r="A71" s="89"/>
      <c r="B71" s="124" t="s">
        <v>920</v>
      </c>
      <c r="C71" s="15"/>
      <c r="D71" s="15"/>
      <c r="E71" s="15"/>
      <c r="H71" s="24"/>
      <c r="I71" s="24"/>
      <c r="J71" s="24"/>
      <c r="L71" s="24"/>
      <c r="M71" s="89"/>
      <c r="N71" s="24"/>
      <c r="P71" s="24"/>
      <c r="Q71" s="24"/>
      <c r="R71" s="3"/>
      <c r="S71" s="3"/>
    </row>
    <row r="72" spans="1:19" s="2" customFormat="1">
      <c r="A72" s="89"/>
      <c r="B72" s="91" t="s">
        <v>921</v>
      </c>
      <c r="C72" s="15"/>
      <c r="D72" s="15"/>
      <c r="E72" s="15"/>
      <c r="H72" s="24"/>
      <c r="I72" s="24"/>
      <c r="J72" s="24"/>
      <c r="L72" s="24"/>
      <c r="M72" s="89"/>
      <c r="N72" s="24"/>
      <c r="P72" s="24"/>
      <c r="Q72" s="24"/>
      <c r="R72" s="3"/>
      <c r="S72" s="3"/>
    </row>
    <row r="73" spans="1:19" s="2" customFormat="1">
      <c r="A73" s="89"/>
      <c r="B73" s="125" t="s">
        <v>922</v>
      </c>
      <c r="C73" s="15"/>
      <c r="D73" s="15"/>
      <c r="E73" s="15"/>
      <c r="H73" s="24"/>
      <c r="I73" s="24"/>
      <c r="J73" s="24"/>
      <c r="L73" s="24"/>
      <c r="M73" s="89"/>
      <c r="N73" s="24"/>
      <c r="P73" s="24"/>
      <c r="Q73" s="24"/>
      <c r="R73" s="3"/>
      <c r="S73" s="3"/>
    </row>
    <row r="74" spans="1:19" s="2" customFormat="1">
      <c r="A74" s="89"/>
      <c r="B74" s="128" t="s">
        <v>923</v>
      </c>
      <c r="C74" s="15"/>
      <c r="D74" s="15"/>
      <c r="E74" s="15"/>
      <c r="G74" s="131"/>
      <c r="H74" s="24"/>
      <c r="I74" s="24"/>
      <c r="J74" s="24"/>
      <c r="L74" s="24"/>
      <c r="M74" s="89"/>
      <c r="N74" s="24"/>
      <c r="P74" s="24"/>
      <c r="Q74" s="24"/>
      <c r="R74" s="3"/>
      <c r="S74" s="3"/>
    </row>
    <row r="75" spans="1:19" s="2" customFormat="1">
      <c r="A75" s="89"/>
      <c r="B75" s="128" t="s">
        <v>924</v>
      </c>
      <c r="C75" s="15"/>
      <c r="D75" s="15"/>
      <c r="E75" s="15"/>
      <c r="H75" s="24"/>
      <c r="I75" s="24"/>
      <c r="J75" s="24"/>
      <c r="L75" s="24"/>
      <c r="M75" s="89"/>
      <c r="N75" s="24"/>
      <c r="P75" s="24"/>
      <c r="Q75" s="24"/>
      <c r="R75" s="3"/>
      <c r="S75" s="3"/>
    </row>
    <row r="76" spans="1:19" s="2" customFormat="1">
      <c r="A76" s="89"/>
      <c r="B76" s="106"/>
      <c r="C76" s="15"/>
      <c r="D76" s="15"/>
      <c r="E76" s="15"/>
      <c r="H76" s="24"/>
      <c r="I76" s="24"/>
      <c r="J76" s="24"/>
      <c r="L76" s="24"/>
      <c r="M76" s="89"/>
      <c r="N76" s="24"/>
      <c r="P76" s="24"/>
      <c r="Q76" s="24"/>
      <c r="R76" s="3"/>
      <c r="S76" s="3"/>
    </row>
    <row r="77" spans="1:19" s="2" customFormat="1">
      <c r="A77" s="89"/>
      <c r="C77" s="15"/>
      <c r="D77" s="15"/>
      <c r="E77" s="15"/>
      <c r="H77" s="24"/>
      <c r="I77" s="24"/>
      <c r="J77" s="24"/>
      <c r="L77" s="24"/>
      <c r="M77" s="89"/>
      <c r="N77" s="24"/>
      <c r="P77" s="24"/>
      <c r="Q77" s="24"/>
      <c r="R77" s="3"/>
      <c r="S77" s="3"/>
    </row>
    <row r="79" spans="1:19" s="2" customFormat="1">
      <c r="A79" s="89"/>
      <c r="C79" s="15"/>
      <c r="D79" s="15"/>
      <c r="E79" s="15"/>
      <c r="H79" s="24"/>
      <c r="I79" s="24"/>
      <c r="J79" s="24"/>
      <c r="L79" s="24"/>
      <c r="M79" s="89"/>
      <c r="N79" s="24"/>
      <c r="P79" s="24"/>
      <c r="Q79" s="24"/>
      <c r="R79" s="3"/>
      <c r="S79" s="3"/>
    </row>
    <row r="80" spans="1:19" s="2" customFormat="1">
      <c r="A80" s="89"/>
      <c r="C80" s="15"/>
      <c r="D80" s="15"/>
      <c r="E80" s="15"/>
      <c r="H80" s="24"/>
      <c r="I80" s="24"/>
      <c r="J80" s="24"/>
      <c r="L80" s="24"/>
      <c r="M80" s="89"/>
      <c r="N80" s="24"/>
      <c r="P80" s="24"/>
      <c r="Q80" s="24"/>
      <c r="R80" s="3"/>
      <c r="S80" s="3"/>
    </row>
    <row r="81" spans="1:19" s="2" customFormat="1">
      <c r="A81" s="89"/>
      <c r="C81" s="15"/>
      <c r="D81" s="15"/>
      <c r="E81" s="15"/>
      <c r="H81" s="24"/>
      <c r="I81" s="24"/>
      <c r="J81" s="24"/>
      <c r="L81" s="24"/>
      <c r="M81" s="89"/>
      <c r="N81" s="24"/>
      <c r="P81" s="24"/>
      <c r="Q81" s="24"/>
      <c r="R81" s="3"/>
      <c r="S81" s="3"/>
    </row>
    <row r="82" spans="1:19" s="2" customFormat="1">
      <c r="A82" s="89"/>
      <c r="C82" s="15"/>
      <c r="D82" s="15"/>
      <c r="E82" s="15"/>
      <c r="H82" s="24"/>
      <c r="I82" s="24"/>
      <c r="J82" s="24"/>
      <c r="L82" s="24"/>
      <c r="M82" s="89"/>
      <c r="N82" s="24"/>
      <c r="P82" s="24"/>
      <c r="Q82" s="24"/>
      <c r="R82" s="3"/>
      <c r="S82" s="3"/>
    </row>
    <row r="83" spans="1:19" s="2" customFormat="1">
      <c r="A83" s="89"/>
      <c r="C83" s="15"/>
      <c r="D83" s="15"/>
      <c r="E83" s="15"/>
      <c r="H83" s="24"/>
      <c r="I83" s="24"/>
      <c r="J83" s="24"/>
      <c r="L83" s="24"/>
      <c r="M83" s="89"/>
      <c r="N83" s="24"/>
      <c r="P83" s="24"/>
      <c r="Q83" s="24"/>
      <c r="R83" s="3"/>
      <c r="S83" s="3"/>
    </row>
    <row r="84" spans="1:19" s="2" customFormat="1">
      <c r="A84" s="89"/>
      <c r="C84" s="15"/>
      <c r="D84" s="15"/>
      <c r="E84" s="15"/>
      <c r="H84" s="24"/>
      <c r="I84" s="24"/>
      <c r="J84" s="24"/>
      <c r="L84" s="24"/>
      <c r="M84" s="89"/>
      <c r="N84" s="24"/>
      <c r="P84" s="24"/>
      <c r="Q84" s="24"/>
      <c r="R84" s="3"/>
      <c r="S84" s="3"/>
    </row>
    <row r="85" spans="1:19" s="2" customFormat="1">
      <c r="A85" s="89"/>
      <c r="C85" s="15"/>
      <c r="D85" s="15"/>
      <c r="E85" s="15"/>
      <c r="H85" s="24"/>
      <c r="I85" s="24"/>
      <c r="J85" s="24"/>
      <c r="L85" s="24"/>
      <c r="M85" s="89"/>
      <c r="N85" s="24"/>
      <c r="P85" s="24"/>
      <c r="Q85" s="24"/>
      <c r="R85" s="3"/>
      <c r="S85" s="3"/>
    </row>
    <row r="86" spans="1:19" s="2" customFormat="1">
      <c r="A86" s="89"/>
      <c r="C86" s="15"/>
      <c r="D86" s="15"/>
      <c r="E86" s="15"/>
      <c r="H86" s="24"/>
      <c r="I86" s="24"/>
      <c r="J86" s="24"/>
      <c r="L86" s="24"/>
      <c r="M86" s="89"/>
      <c r="N86" s="24"/>
      <c r="P86" s="24"/>
      <c r="Q86" s="24"/>
      <c r="R86" s="3"/>
      <c r="S86" s="3"/>
    </row>
    <row r="87" spans="1:19" s="2" customFormat="1">
      <c r="A87" s="89"/>
      <c r="C87" s="15"/>
      <c r="D87" s="15"/>
      <c r="E87" s="15"/>
      <c r="H87" s="24"/>
      <c r="I87" s="24"/>
      <c r="J87" s="24"/>
      <c r="L87" s="24"/>
      <c r="M87" s="89"/>
      <c r="N87" s="24"/>
      <c r="P87" s="24"/>
      <c r="Q87" s="24"/>
      <c r="R87" s="3"/>
      <c r="S87" s="3"/>
    </row>
    <row r="88" spans="1:19" s="2" customFormat="1">
      <c r="A88" s="89"/>
      <c r="C88" s="15"/>
      <c r="D88" s="15"/>
      <c r="E88" s="15"/>
      <c r="H88" s="24"/>
      <c r="I88" s="24"/>
      <c r="J88" s="24"/>
      <c r="L88" s="24"/>
      <c r="M88" s="89"/>
      <c r="N88" s="24"/>
      <c r="P88" s="24"/>
      <c r="Q88" s="24"/>
      <c r="R88" s="3"/>
      <c r="S88" s="3"/>
    </row>
    <row r="89" spans="1:19" s="2" customFormat="1">
      <c r="A89" s="89"/>
      <c r="C89" s="15"/>
      <c r="D89" s="15"/>
      <c r="E89" s="15"/>
      <c r="H89" s="24"/>
      <c r="I89" s="24"/>
      <c r="J89" s="24"/>
      <c r="L89" s="24"/>
      <c r="M89" s="89"/>
      <c r="N89" s="24"/>
      <c r="P89" s="24"/>
      <c r="Q89" s="24"/>
      <c r="R89" s="3"/>
      <c r="S89" s="3"/>
    </row>
    <row r="90" spans="1:19" s="2" customFormat="1">
      <c r="A90" s="89"/>
      <c r="C90" s="15"/>
      <c r="D90" s="15"/>
      <c r="E90" s="15"/>
      <c r="H90" s="24"/>
      <c r="I90" s="24"/>
      <c r="J90" s="24"/>
      <c r="L90" s="24"/>
      <c r="M90" s="89"/>
      <c r="N90" s="24"/>
      <c r="P90" s="24"/>
      <c r="Q90" s="24"/>
      <c r="R90" s="3"/>
      <c r="S90" s="3"/>
    </row>
    <row r="91" spans="1:19" s="2" customFormat="1">
      <c r="A91" s="89"/>
      <c r="C91" s="15"/>
      <c r="D91" s="15"/>
      <c r="E91" s="15"/>
      <c r="H91" s="24"/>
      <c r="I91" s="24"/>
      <c r="J91" s="24"/>
      <c r="L91" s="24"/>
      <c r="M91" s="89"/>
      <c r="N91" s="24"/>
      <c r="P91" s="24"/>
      <c r="Q91" s="24"/>
      <c r="R91" s="3"/>
      <c r="S91" s="3"/>
    </row>
    <row r="92" spans="1:19" s="2" customFormat="1">
      <c r="A92" s="89"/>
      <c r="C92" s="15"/>
      <c r="D92" s="15"/>
      <c r="E92" s="15"/>
      <c r="H92" s="24"/>
      <c r="I92" s="24"/>
      <c r="J92" s="24"/>
      <c r="L92" s="24"/>
      <c r="M92" s="89"/>
      <c r="N92" s="24"/>
      <c r="P92" s="24"/>
      <c r="Q92" s="24"/>
      <c r="R92" s="3"/>
      <c r="S92" s="3"/>
    </row>
    <row r="93" spans="1:19" s="2" customFormat="1">
      <c r="A93" s="89"/>
      <c r="C93" s="15"/>
      <c r="D93" s="15"/>
      <c r="E93" s="15"/>
      <c r="H93" s="24"/>
      <c r="I93" s="24"/>
      <c r="J93" s="24"/>
      <c r="L93" s="24"/>
      <c r="M93" s="89"/>
      <c r="N93" s="24"/>
      <c r="P93" s="24"/>
      <c r="Q93" s="24"/>
      <c r="R93" s="3"/>
      <c r="S93" s="3"/>
    </row>
    <row r="94" spans="1:19" s="2" customFormat="1">
      <c r="A94" s="89"/>
      <c r="C94" s="15"/>
      <c r="D94" s="15"/>
      <c r="E94" s="15"/>
      <c r="H94" s="24"/>
      <c r="I94" s="24"/>
      <c r="J94" s="24"/>
      <c r="L94" s="24"/>
      <c r="M94" s="89"/>
      <c r="N94" s="24"/>
      <c r="P94" s="24"/>
      <c r="Q94" s="24"/>
      <c r="R94" s="3"/>
      <c r="S94" s="3"/>
    </row>
    <row r="95" spans="1:19" s="2" customFormat="1">
      <c r="A95" s="89"/>
      <c r="C95" s="15"/>
      <c r="D95" s="15"/>
      <c r="E95" s="15"/>
      <c r="H95" s="24"/>
      <c r="I95" s="24"/>
      <c r="J95" s="24"/>
      <c r="L95" s="24"/>
      <c r="M95" s="89"/>
      <c r="N95" s="24"/>
      <c r="P95" s="24"/>
      <c r="Q95" s="24"/>
      <c r="R95" s="3"/>
      <c r="S95" s="3"/>
    </row>
    <row r="96" spans="1:19" s="2" customFormat="1">
      <c r="A96" s="89"/>
      <c r="C96" s="15"/>
      <c r="D96" s="15"/>
      <c r="E96" s="15"/>
      <c r="H96" s="24"/>
      <c r="I96" s="24"/>
      <c r="J96" s="24"/>
      <c r="L96" s="24"/>
      <c r="M96" s="89"/>
      <c r="N96" s="24"/>
      <c r="P96" s="24"/>
      <c r="Q96" s="24"/>
      <c r="R96" s="3"/>
      <c r="S96" s="3"/>
    </row>
    <row r="97" spans="1:19" s="2" customFormat="1">
      <c r="A97" s="89"/>
      <c r="C97" s="15"/>
      <c r="D97" s="15"/>
      <c r="E97" s="15"/>
      <c r="H97" s="24"/>
      <c r="I97" s="24"/>
      <c r="J97" s="24"/>
      <c r="L97" s="24"/>
      <c r="M97" s="89"/>
      <c r="N97" s="24"/>
      <c r="P97" s="24"/>
      <c r="Q97" s="24"/>
      <c r="R97" s="3"/>
      <c r="S97" s="3"/>
    </row>
    <row r="98" spans="1:19" s="2" customFormat="1">
      <c r="A98" s="89"/>
      <c r="C98" s="15"/>
      <c r="D98" s="15"/>
      <c r="E98" s="15"/>
      <c r="H98" s="24"/>
      <c r="I98" s="24"/>
      <c r="J98" s="24"/>
      <c r="L98" s="24"/>
      <c r="M98" s="89"/>
      <c r="N98" s="24"/>
      <c r="P98" s="24"/>
      <c r="Q98" s="24"/>
      <c r="R98" s="3"/>
      <c r="S98" s="3"/>
    </row>
    <row r="99" spans="1:19" s="2" customFormat="1">
      <c r="A99" s="89"/>
      <c r="C99" s="15"/>
      <c r="D99" s="15"/>
      <c r="E99" s="15"/>
      <c r="H99" s="24"/>
      <c r="I99" s="24"/>
      <c r="J99" s="24"/>
      <c r="L99" s="24"/>
      <c r="M99" s="89"/>
      <c r="N99" s="24"/>
      <c r="P99" s="24"/>
      <c r="Q99" s="24"/>
      <c r="R99" s="3"/>
      <c r="S99" s="3"/>
    </row>
    <row r="100" spans="1:19" s="2" customFormat="1">
      <c r="A100" s="89"/>
      <c r="C100" s="15"/>
      <c r="D100" s="15"/>
      <c r="E100" s="15"/>
      <c r="H100" s="24"/>
      <c r="I100" s="24"/>
      <c r="J100" s="24"/>
      <c r="L100" s="24"/>
      <c r="M100" s="89"/>
      <c r="N100" s="24"/>
      <c r="P100" s="24"/>
      <c r="Q100" s="24"/>
      <c r="R100" s="3"/>
      <c r="S100" s="3"/>
    </row>
    <row r="101" spans="1:19" s="2" customFormat="1">
      <c r="A101" s="89"/>
      <c r="C101" s="15"/>
      <c r="D101" s="15"/>
      <c r="E101" s="15"/>
      <c r="H101" s="24"/>
      <c r="I101" s="24"/>
      <c r="J101" s="24"/>
      <c r="L101" s="24"/>
      <c r="M101" s="89"/>
      <c r="N101" s="24"/>
      <c r="P101" s="24"/>
      <c r="Q101" s="24"/>
      <c r="R101" s="3"/>
      <c r="S101" s="3"/>
    </row>
    <row r="102" spans="1:19" s="2" customFormat="1">
      <c r="A102" s="89"/>
      <c r="C102" s="15"/>
      <c r="D102" s="15"/>
      <c r="E102" s="15"/>
      <c r="H102" s="24"/>
      <c r="I102" s="24"/>
      <c r="J102" s="24"/>
      <c r="L102" s="24"/>
      <c r="M102" s="89"/>
      <c r="N102" s="24"/>
      <c r="P102" s="24"/>
      <c r="Q102" s="24"/>
      <c r="R102" s="3"/>
      <c r="S102" s="3"/>
    </row>
    <row r="103" spans="1:19" s="2" customFormat="1">
      <c r="A103" s="89"/>
      <c r="C103" s="15"/>
      <c r="D103" s="15"/>
      <c r="E103" s="15"/>
      <c r="H103" s="24"/>
      <c r="I103" s="24"/>
      <c r="J103" s="24"/>
      <c r="L103" s="24"/>
      <c r="M103" s="89"/>
      <c r="N103" s="24"/>
      <c r="P103" s="24"/>
      <c r="Q103" s="24"/>
      <c r="R103" s="3"/>
      <c r="S103" s="3"/>
    </row>
    <row r="104" spans="1:19" s="2" customFormat="1">
      <c r="A104" s="89"/>
      <c r="C104" s="15"/>
      <c r="D104" s="15"/>
      <c r="E104" s="15"/>
      <c r="H104" s="24"/>
      <c r="I104" s="24"/>
      <c r="J104" s="24"/>
      <c r="L104" s="24"/>
      <c r="M104" s="89"/>
      <c r="N104" s="24"/>
      <c r="P104" s="24"/>
      <c r="Q104" s="24"/>
      <c r="R104" s="3"/>
      <c r="S104" s="3"/>
    </row>
    <row r="105" spans="1:19" s="2" customFormat="1">
      <c r="A105" s="89"/>
      <c r="C105" s="15"/>
      <c r="D105" s="15"/>
      <c r="E105" s="15"/>
      <c r="H105" s="24"/>
      <c r="I105" s="24"/>
      <c r="J105" s="24"/>
      <c r="L105" s="24"/>
      <c r="M105" s="89"/>
      <c r="N105" s="24"/>
      <c r="P105" s="24"/>
      <c r="Q105" s="24"/>
      <c r="R105" s="3"/>
      <c r="S105" s="3"/>
    </row>
    <row r="106" spans="1:19" s="2" customFormat="1">
      <c r="A106" s="89"/>
      <c r="C106" s="15"/>
      <c r="D106" s="15"/>
      <c r="E106" s="15"/>
      <c r="H106" s="24"/>
      <c r="I106" s="24"/>
      <c r="J106" s="24"/>
      <c r="L106" s="24"/>
      <c r="M106" s="89"/>
      <c r="N106" s="24"/>
      <c r="P106" s="24"/>
      <c r="Q106" s="24"/>
      <c r="R106" s="3"/>
      <c r="S106" s="3"/>
    </row>
    <row r="107" spans="1:19" s="2" customFormat="1">
      <c r="A107" s="89"/>
      <c r="C107" s="15"/>
      <c r="D107" s="15"/>
      <c r="E107" s="15"/>
      <c r="H107" s="24"/>
      <c r="I107" s="24"/>
      <c r="J107" s="24"/>
      <c r="L107" s="24"/>
      <c r="M107" s="89"/>
      <c r="N107" s="24"/>
      <c r="P107" s="24"/>
      <c r="Q107" s="24"/>
      <c r="R107" s="3"/>
      <c r="S107" s="3"/>
    </row>
    <row r="108" spans="1:19" s="2" customFormat="1">
      <c r="A108" s="89"/>
      <c r="C108" s="15"/>
      <c r="D108" s="15"/>
      <c r="E108" s="15"/>
      <c r="H108" s="24"/>
      <c r="I108" s="24"/>
      <c r="J108" s="24"/>
      <c r="L108" s="24"/>
      <c r="M108" s="89"/>
      <c r="N108" s="24"/>
      <c r="P108" s="24"/>
      <c r="Q108" s="24"/>
      <c r="R108" s="3"/>
      <c r="S108" s="3"/>
    </row>
    <row r="109" spans="1:19" s="2" customFormat="1">
      <c r="A109" s="89"/>
      <c r="C109" s="15"/>
      <c r="D109" s="15"/>
      <c r="E109" s="15"/>
      <c r="H109" s="24"/>
      <c r="I109" s="24"/>
      <c r="J109" s="24"/>
      <c r="L109" s="24"/>
      <c r="M109" s="89"/>
      <c r="N109" s="24"/>
      <c r="P109" s="24"/>
      <c r="Q109" s="24"/>
      <c r="R109" s="3"/>
      <c r="S109" s="3"/>
    </row>
    <row r="110" spans="1:19" s="2" customFormat="1">
      <c r="A110" s="89"/>
      <c r="C110" s="15"/>
      <c r="D110" s="15"/>
      <c r="E110" s="15"/>
      <c r="H110" s="24"/>
      <c r="I110" s="24"/>
      <c r="J110" s="24"/>
      <c r="L110" s="24"/>
      <c r="M110" s="89"/>
      <c r="N110" s="24"/>
      <c r="P110" s="24"/>
      <c r="Q110" s="24"/>
      <c r="R110" s="3"/>
      <c r="S110" s="3"/>
    </row>
    <row r="111" spans="1:19" s="2" customFormat="1">
      <c r="A111" s="89"/>
      <c r="C111" s="15"/>
      <c r="D111" s="15"/>
      <c r="E111" s="15"/>
      <c r="H111" s="24"/>
      <c r="I111" s="24"/>
      <c r="J111" s="24"/>
      <c r="L111" s="24"/>
      <c r="M111" s="89"/>
      <c r="N111" s="24"/>
      <c r="P111" s="24"/>
      <c r="Q111" s="24"/>
      <c r="R111" s="3"/>
      <c r="S111" s="3"/>
    </row>
    <row r="112" spans="1:19" s="2" customFormat="1">
      <c r="A112" s="89"/>
      <c r="C112" s="15"/>
      <c r="D112" s="15"/>
      <c r="E112" s="15"/>
      <c r="H112" s="24"/>
      <c r="I112" s="24"/>
      <c r="J112" s="24"/>
      <c r="L112" s="24"/>
      <c r="M112" s="89"/>
      <c r="N112" s="24"/>
      <c r="P112" s="24"/>
      <c r="Q112" s="24"/>
      <c r="R112" s="3"/>
      <c r="S112" s="3"/>
    </row>
    <row r="113" spans="1:19" s="2" customFormat="1">
      <c r="A113" s="89"/>
      <c r="C113" s="15"/>
      <c r="D113" s="15"/>
      <c r="E113" s="15"/>
      <c r="H113" s="24"/>
      <c r="I113" s="24"/>
      <c r="J113" s="24"/>
      <c r="L113" s="24"/>
      <c r="M113" s="89"/>
      <c r="N113" s="24"/>
      <c r="P113" s="24"/>
      <c r="Q113" s="24"/>
      <c r="R113" s="3"/>
      <c r="S113" s="3"/>
    </row>
    <row r="114" spans="1:19" s="2" customFormat="1">
      <c r="A114" s="89"/>
      <c r="C114" s="15"/>
      <c r="D114" s="15"/>
      <c r="E114" s="15"/>
      <c r="H114" s="24"/>
      <c r="I114" s="24"/>
      <c r="J114" s="24"/>
      <c r="L114" s="24"/>
      <c r="M114" s="89"/>
      <c r="N114" s="24"/>
      <c r="P114" s="24"/>
      <c r="Q114" s="24"/>
      <c r="R114" s="3"/>
      <c r="S114" s="3"/>
    </row>
    <row r="115" spans="1:19" s="2" customFormat="1">
      <c r="A115" s="89"/>
      <c r="C115" s="15"/>
      <c r="D115" s="15"/>
      <c r="E115" s="15"/>
      <c r="H115" s="24"/>
      <c r="I115" s="24"/>
      <c r="J115" s="24"/>
      <c r="L115" s="24"/>
      <c r="M115" s="89"/>
      <c r="N115" s="24"/>
      <c r="P115" s="24"/>
      <c r="Q115" s="24"/>
      <c r="R115" s="3"/>
      <c r="S115" s="3"/>
    </row>
    <row r="116" spans="1:19" s="2" customFormat="1">
      <c r="A116" s="89"/>
      <c r="C116" s="15"/>
      <c r="D116" s="15"/>
      <c r="E116" s="15"/>
      <c r="H116" s="24"/>
      <c r="I116" s="24"/>
      <c r="J116" s="24"/>
      <c r="L116" s="24"/>
      <c r="M116" s="89"/>
      <c r="N116" s="24"/>
      <c r="P116" s="24"/>
      <c r="Q116" s="24"/>
      <c r="R116" s="3"/>
      <c r="S116" s="3"/>
    </row>
    <row r="117" spans="1:19" s="2" customFormat="1">
      <c r="A117" s="89"/>
      <c r="C117" s="15"/>
      <c r="D117" s="15"/>
      <c r="E117" s="15"/>
      <c r="H117" s="24"/>
      <c r="I117" s="24"/>
      <c r="J117" s="24"/>
      <c r="L117" s="24"/>
      <c r="M117" s="89"/>
      <c r="N117" s="24"/>
      <c r="P117" s="24"/>
      <c r="Q117" s="24"/>
      <c r="R117" s="3"/>
      <c r="S117" s="3"/>
    </row>
    <row r="118" spans="1:19" s="2" customFormat="1">
      <c r="A118" s="89"/>
      <c r="C118" s="15"/>
      <c r="D118" s="15"/>
      <c r="E118" s="15"/>
      <c r="H118" s="24"/>
      <c r="I118" s="24"/>
      <c r="J118" s="24"/>
      <c r="L118" s="24"/>
      <c r="M118" s="89"/>
      <c r="N118" s="24"/>
      <c r="P118" s="24"/>
      <c r="Q118" s="24"/>
      <c r="R118" s="3"/>
      <c r="S118" s="3"/>
    </row>
    <row r="119" spans="1:19" s="2" customFormat="1">
      <c r="A119" s="89"/>
      <c r="C119" s="15"/>
      <c r="D119" s="15"/>
      <c r="E119" s="15"/>
      <c r="H119" s="24"/>
      <c r="I119" s="24"/>
      <c r="J119" s="24"/>
      <c r="L119" s="24"/>
      <c r="M119" s="89"/>
      <c r="N119" s="24"/>
      <c r="P119" s="24"/>
      <c r="Q119" s="24"/>
      <c r="R119" s="3"/>
      <c r="S119" s="3"/>
    </row>
    <row r="120" spans="1:19" s="2" customFormat="1">
      <c r="A120" s="89"/>
      <c r="C120" s="15"/>
      <c r="D120" s="15"/>
      <c r="E120" s="15"/>
      <c r="H120" s="24"/>
      <c r="I120" s="24"/>
      <c r="J120" s="24"/>
      <c r="L120" s="24"/>
      <c r="M120" s="89"/>
      <c r="N120" s="24"/>
      <c r="P120" s="24"/>
      <c r="Q120" s="24"/>
      <c r="R120" s="3"/>
      <c r="S120" s="3"/>
    </row>
    <row r="121" spans="1:19" s="2" customFormat="1">
      <c r="A121" s="89"/>
      <c r="C121" s="15"/>
      <c r="D121" s="15"/>
      <c r="E121" s="15"/>
      <c r="H121" s="24"/>
      <c r="I121" s="24"/>
      <c r="J121" s="24"/>
      <c r="L121" s="24"/>
      <c r="M121" s="89"/>
      <c r="N121" s="24"/>
      <c r="P121" s="24"/>
      <c r="Q121" s="24"/>
      <c r="R121" s="3"/>
      <c r="S121" s="3"/>
    </row>
    <row r="122" spans="1:19" s="2" customFormat="1">
      <c r="A122" s="89"/>
      <c r="C122" s="15"/>
      <c r="D122" s="15"/>
      <c r="E122" s="15"/>
      <c r="H122" s="24"/>
      <c r="I122" s="24"/>
      <c r="J122" s="24"/>
      <c r="L122" s="24"/>
      <c r="M122" s="89"/>
      <c r="N122" s="24"/>
      <c r="P122" s="24"/>
      <c r="Q122" s="24"/>
      <c r="R122" s="3"/>
      <c r="S122" s="3"/>
    </row>
    <row r="123" spans="1:19" s="2" customFormat="1">
      <c r="A123" s="89"/>
      <c r="C123" s="15"/>
      <c r="D123" s="15"/>
      <c r="E123" s="15"/>
      <c r="H123" s="24"/>
      <c r="I123" s="24"/>
      <c r="J123" s="24"/>
      <c r="L123" s="24"/>
      <c r="M123" s="89"/>
      <c r="N123" s="24"/>
      <c r="P123" s="24"/>
      <c r="Q123" s="24"/>
      <c r="R123" s="3"/>
      <c r="S123" s="3"/>
    </row>
    <row r="124" spans="1:19" s="2" customFormat="1">
      <c r="A124" s="89"/>
      <c r="C124" s="15"/>
      <c r="D124" s="15"/>
      <c r="E124" s="15"/>
      <c r="H124" s="24"/>
      <c r="I124" s="24"/>
      <c r="J124" s="24"/>
      <c r="L124" s="24"/>
      <c r="M124" s="89"/>
      <c r="N124" s="24"/>
      <c r="P124" s="24"/>
      <c r="Q124" s="24"/>
      <c r="R124" s="3"/>
      <c r="S124" s="3"/>
    </row>
    <row r="125" spans="1:19" s="2" customFormat="1">
      <c r="A125" s="89"/>
      <c r="C125" s="15"/>
      <c r="D125" s="15"/>
      <c r="E125" s="15"/>
      <c r="H125" s="24"/>
      <c r="I125" s="24"/>
      <c r="J125" s="24"/>
      <c r="L125" s="24"/>
      <c r="M125" s="89"/>
      <c r="N125" s="24"/>
      <c r="P125" s="24"/>
      <c r="Q125" s="24"/>
      <c r="R125" s="3"/>
      <c r="S125" s="3"/>
    </row>
    <row r="126" spans="1:19" s="2" customFormat="1">
      <c r="A126" s="89"/>
      <c r="C126" s="15"/>
      <c r="D126" s="15"/>
      <c r="E126" s="15"/>
      <c r="H126" s="24"/>
      <c r="I126" s="24"/>
      <c r="J126" s="24"/>
      <c r="L126" s="24"/>
      <c r="M126" s="89"/>
      <c r="N126" s="24"/>
      <c r="P126" s="24"/>
      <c r="Q126" s="24"/>
      <c r="R126" s="3"/>
      <c r="S126" s="3"/>
    </row>
    <row r="127" spans="1:19" s="2" customFormat="1">
      <c r="A127" s="89"/>
      <c r="C127" s="15"/>
      <c r="D127" s="15"/>
      <c r="E127" s="15"/>
      <c r="H127" s="24"/>
      <c r="I127" s="24"/>
      <c r="J127" s="24"/>
      <c r="L127" s="24"/>
      <c r="M127" s="89"/>
      <c r="N127" s="24"/>
      <c r="P127" s="24"/>
      <c r="Q127" s="24"/>
      <c r="R127" s="3"/>
      <c r="S127" s="3"/>
    </row>
    <row r="128" spans="1:19" s="2" customFormat="1">
      <c r="A128" s="89"/>
      <c r="C128" s="15"/>
      <c r="D128" s="15"/>
      <c r="E128" s="15"/>
      <c r="H128" s="24"/>
      <c r="I128" s="24"/>
      <c r="J128" s="24"/>
      <c r="L128" s="24"/>
      <c r="M128" s="89"/>
      <c r="N128" s="24"/>
      <c r="P128" s="24"/>
      <c r="Q128" s="24"/>
      <c r="R128" s="3"/>
      <c r="S128" s="3"/>
    </row>
    <row r="129" spans="1:19" s="2" customFormat="1">
      <c r="A129" s="89"/>
      <c r="C129" s="15"/>
      <c r="D129" s="15"/>
      <c r="E129" s="15"/>
      <c r="H129" s="24"/>
      <c r="I129" s="24"/>
      <c r="J129" s="24"/>
      <c r="L129" s="24"/>
      <c r="M129" s="89"/>
      <c r="N129" s="24"/>
      <c r="P129" s="24"/>
      <c r="Q129" s="24"/>
      <c r="R129" s="3"/>
      <c r="S129" s="3"/>
    </row>
    <row r="130" spans="1:19" s="2" customFormat="1">
      <c r="A130" s="89"/>
      <c r="C130" s="15"/>
      <c r="D130" s="15"/>
      <c r="E130" s="15"/>
      <c r="H130" s="24"/>
      <c r="I130" s="24"/>
      <c r="J130" s="24"/>
      <c r="L130" s="24"/>
      <c r="M130" s="89"/>
      <c r="N130" s="24"/>
      <c r="P130" s="24"/>
      <c r="Q130" s="24"/>
      <c r="R130" s="3"/>
      <c r="S130" s="3"/>
    </row>
    <row r="131" spans="1:19" s="2" customFormat="1">
      <c r="A131" s="89"/>
      <c r="C131" s="15"/>
      <c r="D131" s="15"/>
      <c r="E131" s="15"/>
      <c r="H131" s="24"/>
      <c r="I131" s="24"/>
      <c r="J131" s="24"/>
      <c r="L131" s="24"/>
      <c r="M131" s="89"/>
      <c r="N131" s="24"/>
      <c r="P131" s="24"/>
      <c r="Q131" s="24"/>
      <c r="R131" s="3"/>
      <c r="S131" s="3"/>
    </row>
    <row r="132" spans="1:19" s="2" customFormat="1">
      <c r="A132" s="89"/>
      <c r="C132" s="15"/>
      <c r="D132" s="15"/>
      <c r="E132" s="15"/>
      <c r="H132" s="24"/>
      <c r="I132" s="24"/>
      <c r="J132" s="24"/>
      <c r="L132" s="24"/>
      <c r="M132" s="89"/>
      <c r="N132" s="24"/>
      <c r="P132" s="24"/>
      <c r="Q132" s="24"/>
      <c r="R132" s="3"/>
      <c r="S132" s="3"/>
    </row>
    <row r="133" spans="1:19" s="2" customFormat="1">
      <c r="A133" s="89"/>
      <c r="C133" s="15"/>
      <c r="D133" s="15"/>
      <c r="E133" s="15"/>
      <c r="H133" s="24"/>
      <c r="I133" s="24"/>
      <c r="J133" s="24"/>
      <c r="L133" s="24"/>
      <c r="M133" s="89"/>
      <c r="N133" s="24"/>
      <c r="P133" s="24"/>
      <c r="Q133" s="24"/>
      <c r="R133" s="3"/>
      <c r="S133" s="3"/>
    </row>
    <row r="134" spans="1:19" s="2" customFormat="1">
      <c r="A134" s="89"/>
      <c r="C134" s="15"/>
      <c r="D134" s="15"/>
      <c r="E134" s="15"/>
      <c r="H134" s="24"/>
      <c r="I134" s="24"/>
      <c r="J134" s="24"/>
      <c r="L134" s="24"/>
      <c r="M134" s="89"/>
      <c r="N134" s="24"/>
      <c r="P134" s="24"/>
      <c r="Q134" s="24"/>
      <c r="R134" s="3"/>
      <c r="S134" s="3"/>
    </row>
    <row r="135" spans="1:19" s="2" customFormat="1">
      <c r="A135" s="89"/>
      <c r="C135" s="15"/>
      <c r="D135" s="15"/>
      <c r="E135" s="15"/>
      <c r="H135" s="24"/>
      <c r="I135" s="24"/>
      <c r="J135" s="24"/>
      <c r="L135" s="24"/>
      <c r="M135" s="89"/>
      <c r="N135" s="24"/>
      <c r="P135" s="24"/>
      <c r="Q135" s="24"/>
      <c r="R135" s="3"/>
      <c r="S135" s="3"/>
    </row>
    <row r="136" spans="1:19" s="2" customFormat="1">
      <c r="A136" s="89"/>
      <c r="C136" s="15"/>
      <c r="D136" s="15"/>
      <c r="E136" s="15"/>
      <c r="H136" s="24"/>
      <c r="I136" s="24"/>
      <c r="J136" s="24"/>
      <c r="L136" s="24"/>
      <c r="M136" s="89"/>
      <c r="N136" s="24"/>
      <c r="P136" s="24"/>
      <c r="Q136" s="24"/>
      <c r="R136" s="3"/>
      <c r="S136" s="3"/>
    </row>
    <row r="137" spans="1:19" s="2" customFormat="1">
      <c r="A137" s="89"/>
      <c r="C137" s="15"/>
      <c r="D137" s="15"/>
      <c r="E137" s="15"/>
      <c r="H137" s="24"/>
      <c r="I137" s="24"/>
      <c r="J137" s="24"/>
      <c r="L137" s="24"/>
      <c r="M137" s="89"/>
      <c r="N137" s="24"/>
      <c r="P137" s="24"/>
      <c r="Q137" s="24"/>
      <c r="R137" s="3"/>
      <c r="S137" s="3"/>
    </row>
    <row r="138" spans="1:19" s="2" customFormat="1">
      <c r="A138" s="89"/>
      <c r="C138" s="15"/>
      <c r="D138" s="15"/>
      <c r="E138" s="15"/>
      <c r="H138" s="24"/>
      <c r="I138" s="24"/>
      <c r="J138" s="24"/>
      <c r="L138" s="24"/>
      <c r="M138" s="89"/>
      <c r="N138" s="24"/>
      <c r="P138" s="24"/>
      <c r="Q138" s="24"/>
      <c r="R138" s="3"/>
      <c r="S138" s="3"/>
    </row>
    <row r="139" spans="1:19" s="2" customFormat="1">
      <c r="A139" s="89"/>
      <c r="C139" s="15"/>
      <c r="D139" s="15"/>
      <c r="E139" s="15"/>
      <c r="H139" s="24"/>
      <c r="I139" s="24"/>
      <c r="J139" s="24"/>
      <c r="L139" s="24"/>
      <c r="M139" s="89"/>
      <c r="N139" s="24"/>
      <c r="P139" s="24"/>
      <c r="Q139" s="24"/>
      <c r="R139" s="3"/>
      <c r="S139" s="3"/>
    </row>
    <row r="140" spans="1:19" s="2" customFormat="1">
      <c r="A140" s="89"/>
      <c r="C140" s="15"/>
      <c r="D140" s="15"/>
      <c r="E140" s="15"/>
      <c r="H140" s="24"/>
      <c r="I140" s="24"/>
      <c r="J140" s="24"/>
      <c r="L140" s="24"/>
      <c r="M140" s="89"/>
      <c r="N140" s="24"/>
      <c r="P140" s="24"/>
      <c r="Q140" s="24"/>
      <c r="R140" s="3"/>
      <c r="S140" s="3"/>
    </row>
    <row r="141" spans="1:19" s="2" customFormat="1">
      <c r="A141" s="89"/>
      <c r="C141" s="15"/>
      <c r="D141" s="15"/>
      <c r="E141" s="15"/>
      <c r="H141" s="24"/>
      <c r="I141" s="24"/>
      <c r="J141" s="24"/>
      <c r="L141" s="24"/>
      <c r="M141" s="89"/>
      <c r="N141" s="24"/>
      <c r="P141" s="24"/>
      <c r="Q141" s="24"/>
      <c r="R141" s="3"/>
      <c r="S141" s="3"/>
    </row>
    <row r="142" spans="1:19" s="2" customFormat="1">
      <c r="A142" s="89"/>
      <c r="C142" s="15"/>
      <c r="D142" s="15"/>
      <c r="E142" s="15"/>
      <c r="H142" s="24"/>
      <c r="I142" s="24"/>
      <c r="J142" s="24"/>
      <c r="L142" s="24"/>
      <c r="M142" s="89"/>
      <c r="N142" s="24"/>
      <c r="P142" s="24"/>
      <c r="Q142" s="24"/>
      <c r="R142" s="3"/>
      <c r="S142" s="3"/>
    </row>
    <row r="143" spans="1:19" s="2" customFormat="1">
      <c r="A143" s="89"/>
      <c r="C143" s="15"/>
      <c r="D143" s="15"/>
      <c r="E143" s="15"/>
      <c r="H143" s="24"/>
      <c r="I143" s="24"/>
      <c r="J143" s="24"/>
      <c r="L143" s="24"/>
      <c r="M143" s="89"/>
      <c r="N143" s="24"/>
      <c r="P143" s="24"/>
      <c r="Q143" s="24"/>
      <c r="R143" s="3"/>
      <c r="S143" s="3"/>
    </row>
    <row r="144" spans="1:19" s="2" customFormat="1">
      <c r="A144" s="89"/>
      <c r="C144" s="15"/>
      <c r="D144" s="15"/>
      <c r="E144" s="15"/>
      <c r="H144" s="24"/>
      <c r="I144" s="24"/>
      <c r="J144" s="24"/>
      <c r="L144" s="24"/>
      <c r="M144" s="89"/>
      <c r="N144" s="24"/>
      <c r="P144" s="24"/>
      <c r="Q144" s="24"/>
      <c r="R144" s="3"/>
      <c r="S144" s="3"/>
    </row>
    <row r="145" spans="1:19" s="2" customFormat="1">
      <c r="A145" s="89"/>
      <c r="C145" s="15"/>
      <c r="D145" s="15"/>
      <c r="E145" s="15"/>
      <c r="H145" s="24"/>
      <c r="I145" s="24"/>
      <c r="J145" s="24"/>
      <c r="L145" s="24"/>
      <c r="M145" s="89"/>
      <c r="N145" s="24"/>
      <c r="P145" s="24"/>
      <c r="Q145" s="24"/>
      <c r="R145" s="3"/>
      <c r="S145" s="3"/>
    </row>
    <row r="146" spans="1:19" s="2" customFormat="1">
      <c r="A146" s="89"/>
      <c r="C146" s="15"/>
      <c r="D146" s="15"/>
      <c r="E146" s="15"/>
      <c r="H146" s="24"/>
      <c r="I146" s="24"/>
      <c r="J146" s="24"/>
      <c r="L146" s="24"/>
      <c r="M146" s="89"/>
      <c r="N146" s="24"/>
      <c r="P146" s="24"/>
      <c r="Q146" s="24"/>
      <c r="R146" s="3"/>
      <c r="S146" s="3"/>
    </row>
    <row r="147" spans="1:19" s="2" customFormat="1">
      <c r="A147" s="89"/>
      <c r="C147" s="15"/>
      <c r="D147" s="15"/>
      <c r="E147" s="15"/>
      <c r="H147" s="24"/>
      <c r="I147" s="24"/>
      <c r="J147" s="24"/>
      <c r="L147" s="24"/>
      <c r="M147" s="89"/>
      <c r="N147" s="24"/>
      <c r="P147" s="24"/>
      <c r="Q147" s="24"/>
      <c r="R147" s="3"/>
      <c r="S147" s="3"/>
    </row>
    <row r="148" spans="1:19" s="2" customFormat="1">
      <c r="A148" s="89"/>
      <c r="C148" s="15"/>
      <c r="D148" s="15"/>
      <c r="E148" s="15"/>
      <c r="H148" s="24"/>
      <c r="I148" s="24"/>
      <c r="J148" s="24"/>
      <c r="L148" s="24"/>
      <c r="M148" s="89"/>
      <c r="N148" s="24"/>
      <c r="P148" s="24"/>
      <c r="Q148" s="24"/>
      <c r="R148" s="3"/>
      <c r="S148" s="3"/>
    </row>
    <row r="149" spans="1:19" s="2" customFormat="1">
      <c r="A149" s="89"/>
      <c r="C149" s="15"/>
      <c r="D149" s="15"/>
      <c r="E149" s="15"/>
      <c r="H149" s="24"/>
      <c r="I149" s="24"/>
      <c r="J149" s="24"/>
      <c r="L149" s="24"/>
      <c r="M149" s="89"/>
      <c r="N149" s="24"/>
      <c r="P149" s="24"/>
      <c r="Q149" s="24"/>
      <c r="R149" s="3"/>
      <c r="S149" s="3"/>
    </row>
    <row r="150" spans="1:19" s="2" customFormat="1">
      <c r="A150" s="89"/>
      <c r="C150" s="15"/>
      <c r="D150" s="15"/>
      <c r="E150" s="15"/>
      <c r="H150" s="24"/>
      <c r="I150" s="24"/>
      <c r="J150" s="24"/>
      <c r="L150" s="24"/>
      <c r="M150" s="89"/>
      <c r="N150" s="24"/>
      <c r="P150" s="24"/>
      <c r="Q150" s="24"/>
      <c r="R150" s="3"/>
      <c r="S150" s="3"/>
    </row>
    <row r="151" spans="1:19" s="2" customFormat="1">
      <c r="A151" s="89"/>
      <c r="C151" s="15"/>
      <c r="D151" s="15"/>
      <c r="E151" s="15"/>
      <c r="H151" s="24"/>
      <c r="I151" s="24"/>
      <c r="J151" s="24"/>
      <c r="L151" s="24"/>
      <c r="M151" s="89"/>
      <c r="N151" s="24"/>
      <c r="P151" s="24"/>
      <c r="Q151" s="24"/>
      <c r="R151" s="3"/>
      <c r="S151" s="3"/>
    </row>
    <row r="152" spans="1:19" s="2" customFormat="1">
      <c r="A152" s="89"/>
      <c r="C152" s="15"/>
      <c r="D152" s="15"/>
      <c r="E152" s="15"/>
      <c r="H152" s="24"/>
      <c r="I152" s="24"/>
      <c r="J152" s="24"/>
      <c r="L152" s="24"/>
      <c r="M152" s="89"/>
      <c r="N152" s="24"/>
      <c r="P152" s="24"/>
      <c r="Q152" s="24"/>
      <c r="R152" s="3"/>
      <c r="S152" s="3"/>
    </row>
    <row r="153" spans="1:19" s="2" customFormat="1">
      <c r="A153" s="89"/>
      <c r="C153" s="15"/>
      <c r="D153" s="15"/>
      <c r="E153" s="15"/>
      <c r="H153" s="24"/>
      <c r="I153" s="24"/>
      <c r="J153" s="24"/>
      <c r="L153" s="24"/>
      <c r="M153" s="89"/>
      <c r="N153" s="24"/>
      <c r="P153" s="24"/>
      <c r="Q153" s="24"/>
      <c r="R153" s="3"/>
      <c r="S153" s="3"/>
    </row>
    <row r="154" spans="1:19" s="2" customFormat="1">
      <c r="A154" s="89"/>
      <c r="C154" s="15"/>
      <c r="D154" s="15"/>
      <c r="E154" s="15"/>
      <c r="H154" s="24"/>
      <c r="I154" s="24"/>
      <c r="J154" s="24"/>
      <c r="L154" s="24"/>
      <c r="M154" s="89"/>
      <c r="N154" s="24"/>
      <c r="P154" s="24"/>
      <c r="Q154" s="24"/>
      <c r="R154" s="3"/>
      <c r="S154" s="3"/>
    </row>
    <row r="155" spans="1:19" s="2" customFormat="1">
      <c r="A155" s="89"/>
      <c r="C155" s="15"/>
      <c r="D155" s="15"/>
      <c r="E155" s="15"/>
      <c r="H155" s="24"/>
      <c r="I155" s="24"/>
      <c r="J155" s="24"/>
      <c r="L155" s="24"/>
      <c r="M155" s="89"/>
      <c r="N155" s="24"/>
      <c r="P155" s="24"/>
      <c r="Q155" s="24"/>
      <c r="R155" s="3"/>
      <c r="S155" s="3"/>
    </row>
    <row r="156" spans="1:19" s="2" customFormat="1">
      <c r="A156" s="89"/>
      <c r="C156" s="15"/>
      <c r="D156" s="15"/>
      <c r="E156" s="15"/>
      <c r="H156" s="24"/>
      <c r="I156" s="24"/>
      <c r="J156" s="24"/>
      <c r="L156" s="24"/>
      <c r="M156" s="89"/>
      <c r="N156" s="24"/>
      <c r="P156" s="24"/>
      <c r="Q156" s="24"/>
      <c r="R156" s="3"/>
      <c r="S156" s="3"/>
    </row>
    <row r="157" spans="1:19" s="2" customFormat="1">
      <c r="A157" s="89"/>
      <c r="C157" s="15"/>
      <c r="D157" s="15"/>
      <c r="E157" s="15"/>
      <c r="H157" s="24"/>
      <c r="I157" s="24"/>
      <c r="J157" s="24"/>
      <c r="L157" s="24"/>
      <c r="M157" s="89"/>
      <c r="N157" s="24"/>
      <c r="P157" s="24"/>
      <c r="Q157" s="24"/>
      <c r="R157" s="3"/>
      <c r="S157" s="3"/>
    </row>
    <row r="158" spans="1:19" s="2" customFormat="1">
      <c r="A158" s="89"/>
      <c r="C158" s="15"/>
      <c r="D158" s="15"/>
      <c r="E158" s="15"/>
      <c r="H158" s="24"/>
      <c r="I158" s="24"/>
      <c r="J158" s="24"/>
      <c r="L158" s="24"/>
      <c r="M158" s="89"/>
      <c r="N158" s="24"/>
      <c r="P158" s="24"/>
      <c r="Q158" s="24"/>
      <c r="R158" s="3"/>
      <c r="S158" s="3"/>
    </row>
    <row r="159" spans="1:19" s="2" customFormat="1">
      <c r="A159" s="89"/>
      <c r="C159" s="15"/>
      <c r="D159" s="15"/>
      <c r="E159" s="15"/>
      <c r="H159" s="24"/>
      <c r="I159" s="24"/>
      <c r="J159" s="24"/>
      <c r="L159" s="24"/>
      <c r="M159" s="89"/>
      <c r="N159" s="24"/>
      <c r="P159" s="24"/>
      <c r="Q159" s="24"/>
      <c r="R159" s="3"/>
      <c r="S159" s="3"/>
    </row>
    <row r="160" spans="1:19" s="2" customFormat="1">
      <c r="A160" s="89"/>
      <c r="C160" s="15"/>
      <c r="D160" s="15"/>
      <c r="E160" s="15"/>
      <c r="H160" s="24"/>
      <c r="I160" s="24"/>
      <c r="J160" s="24"/>
      <c r="L160" s="24"/>
      <c r="M160" s="89"/>
      <c r="N160" s="24"/>
      <c r="P160" s="24"/>
      <c r="Q160" s="24"/>
      <c r="R160" s="3"/>
      <c r="S160" s="3"/>
    </row>
    <row r="161" spans="1:19" s="2" customFormat="1">
      <c r="A161" s="89"/>
      <c r="C161" s="15"/>
      <c r="D161" s="15"/>
      <c r="E161" s="15"/>
      <c r="H161" s="24"/>
      <c r="I161" s="24"/>
      <c r="J161" s="24"/>
      <c r="L161" s="24"/>
      <c r="M161" s="89"/>
      <c r="N161" s="24"/>
      <c r="P161" s="24"/>
      <c r="Q161" s="24"/>
      <c r="R161" s="3"/>
      <c r="S161" s="3"/>
    </row>
    <row r="162" spans="1:19" s="2" customFormat="1">
      <c r="A162" s="89"/>
      <c r="C162" s="15"/>
      <c r="D162" s="15"/>
      <c r="E162" s="15"/>
      <c r="H162" s="24"/>
      <c r="I162" s="24"/>
      <c r="J162" s="24"/>
      <c r="L162" s="24"/>
      <c r="M162" s="89"/>
      <c r="N162" s="24"/>
      <c r="P162" s="24"/>
      <c r="Q162" s="24"/>
      <c r="R162" s="3"/>
      <c r="S162" s="3"/>
    </row>
    <row r="163" spans="1:19" s="2" customFormat="1">
      <c r="A163" s="89"/>
      <c r="C163" s="15"/>
      <c r="D163" s="15"/>
      <c r="E163" s="15"/>
      <c r="H163" s="24"/>
      <c r="I163" s="24"/>
      <c r="J163" s="24"/>
      <c r="L163" s="24"/>
      <c r="M163" s="89"/>
      <c r="N163" s="24"/>
      <c r="P163" s="24"/>
      <c r="Q163" s="24"/>
      <c r="R163" s="3"/>
      <c r="S163" s="3"/>
    </row>
    <row r="164" spans="1:19" s="2" customFormat="1">
      <c r="A164" s="89"/>
      <c r="C164" s="15"/>
      <c r="D164" s="15"/>
      <c r="E164" s="15"/>
      <c r="H164" s="24"/>
      <c r="I164" s="24"/>
      <c r="J164" s="24"/>
      <c r="L164" s="24"/>
      <c r="M164" s="89"/>
      <c r="N164" s="24"/>
      <c r="P164" s="24"/>
      <c r="Q164" s="24"/>
      <c r="R164" s="3"/>
      <c r="S164" s="3"/>
    </row>
    <row r="165" spans="1:19" s="2" customFormat="1">
      <c r="A165" s="89"/>
      <c r="C165" s="15"/>
      <c r="D165" s="15"/>
      <c r="E165" s="15"/>
      <c r="H165" s="24"/>
      <c r="I165" s="24"/>
      <c r="J165" s="24"/>
      <c r="L165" s="24"/>
      <c r="M165" s="89"/>
      <c r="N165" s="24"/>
      <c r="P165" s="24"/>
      <c r="Q165" s="24"/>
      <c r="R165" s="3"/>
      <c r="S165" s="3"/>
    </row>
    <row r="166" spans="1:19" s="2" customFormat="1">
      <c r="A166" s="89"/>
      <c r="C166" s="15"/>
      <c r="D166" s="15"/>
      <c r="E166" s="15"/>
      <c r="H166" s="24"/>
      <c r="I166" s="24"/>
      <c r="J166" s="24"/>
      <c r="L166" s="24"/>
      <c r="M166" s="89"/>
      <c r="N166" s="24"/>
      <c r="P166" s="24"/>
      <c r="Q166" s="24"/>
      <c r="R166" s="3"/>
      <c r="S166" s="3"/>
    </row>
    <row r="167" spans="1:19" s="2" customFormat="1">
      <c r="A167" s="89"/>
      <c r="C167" s="15"/>
      <c r="D167" s="15"/>
      <c r="E167" s="15"/>
      <c r="H167" s="24"/>
      <c r="I167" s="24"/>
      <c r="J167" s="24"/>
      <c r="L167" s="24"/>
      <c r="M167" s="89"/>
      <c r="N167" s="24"/>
      <c r="P167" s="24"/>
      <c r="Q167" s="24"/>
      <c r="R167" s="3"/>
      <c r="S167" s="3"/>
    </row>
    <row r="168" spans="1:19" s="2" customFormat="1">
      <c r="A168" s="89"/>
      <c r="C168" s="15"/>
      <c r="D168" s="15"/>
      <c r="E168" s="15"/>
      <c r="H168" s="24"/>
      <c r="I168" s="24"/>
      <c r="J168" s="24"/>
      <c r="L168" s="24"/>
      <c r="M168" s="89"/>
      <c r="N168" s="24"/>
      <c r="P168" s="24"/>
      <c r="Q168" s="24"/>
      <c r="R168" s="3"/>
      <c r="S168" s="3"/>
    </row>
    <row r="169" spans="1:19" s="2" customFormat="1">
      <c r="A169" s="89"/>
      <c r="C169" s="15"/>
      <c r="D169" s="15"/>
      <c r="E169" s="15"/>
      <c r="H169" s="24"/>
      <c r="I169" s="24"/>
      <c r="J169" s="24"/>
      <c r="L169" s="24"/>
      <c r="M169" s="89"/>
      <c r="N169" s="24"/>
      <c r="P169" s="24"/>
      <c r="Q169" s="24"/>
      <c r="R169" s="3"/>
      <c r="S169" s="3"/>
    </row>
    <row r="170" spans="1:19" s="2" customFormat="1">
      <c r="A170" s="89"/>
      <c r="C170" s="15"/>
      <c r="D170" s="15"/>
      <c r="E170" s="15"/>
      <c r="H170" s="24"/>
      <c r="I170" s="24"/>
      <c r="J170" s="24"/>
      <c r="L170" s="24"/>
      <c r="M170" s="89"/>
      <c r="N170" s="24"/>
      <c r="P170" s="24"/>
      <c r="Q170" s="24"/>
      <c r="R170" s="3"/>
      <c r="S170" s="3"/>
    </row>
    <row r="171" spans="1:19" s="2" customFormat="1">
      <c r="A171" s="89"/>
      <c r="C171" s="15"/>
      <c r="D171" s="15"/>
      <c r="E171" s="15"/>
      <c r="H171" s="24"/>
      <c r="I171" s="24"/>
      <c r="J171" s="24"/>
      <c r="L171" s="24"/>
      <c r="M171" s="89"/>
      <c r="N171" s="24"/>
      <c r="P171" s="24"/>
      <c r="Q171" s="24"/>
      <c r="R171" s="3"/>
      <c r="S171" s="3"/>
    </row>
    <row r="172" spans="1:19" s="2" customFormat="1">
      <c r="A172" s="89"/>
      <c r="C172" s="15"/>
      <c r="D172" s="15"/>
      <c r="E172" s="15"/>
      <c r="H172" s="24"/>
      <c r="I172" s="24"/>
      <c r="J172" s="24"/>
      <c r="L172" s="24"/>
      <c r="M172" s="89"/>
      <c r="N172" s="24"/>
      <c r="P172" s="24"/>
      <c r="Q172" s="24"/>
      <c r="R172" s="3"/>
      <c r="S172" s="3"/>
    </row>
    <row r="173" spans="1:19" s="2" customFormat="1">
      <c r="A173" s="89"/>
      <c r="C173" s="15"/>
      <c r="D173" s="15"/>
      <c r="E173" s="15"/>
      <c r="H173" s="24"/>
      <c r="I173" s="24"/>
      <c r="J173" s="24"/>
      <c r="L173" s="24"/>
      <c r="M173" s="89"/>
      <c r="N173" s="24"/>
      <c r="P173" s="24"/>
      <c r="Q173" s="24"/>
      <c r="R173" s="3"/>
      <c r="S173" s="3"/>
    </row>
    <row r="174" spans="1:19" s="2" customFormat="1">
      <c r="A174" s="89"/>
      <c r="C174" s="15"/>
      <c r="D174" s="15"/>
      <c r="E174" s="15"/>
      <c r="H174" s="24"/>
      <c r="I174" s="24"/>
      <c r="J174" s="24"/>
      <c r="L174" s="24"/>
      <c r="M174" s="89"/>
      <c r="N174" s="24"/>
      <c r="P174" s="24"/>
      <c r="Q174" s="24"/>
      <c r="R174" s="3"/>
      <c r="S174" s="3"/>
    </row>
    <row r="175" spans="1:19" s="2" customFormat="1">
      <c r="A175" s="89"/>
      <c r="C175" s="15"/>
      <c r="D175" s="15"/>
      <c r="E175" s="15"/>
      <c r="H175" s="24"/>
      <c r="I175" s="24"/>
      <c r="J175" s="24"/>
      <c r="L175" s="24"/>
      <c r="M175" s="89"/>
      <c r="N175" s="24"/>
      <c r="P175" s="24"/>
      <c r="Q175" s="24"/>
      <c r="R175" s="3"/>
      <c r="S175" s="3"/>
    </row>
    <row r="176" spans="1:19" s="2" customFormat="1">
      <c r="A176" s="89"/>
      <c r="C176" s="15"/>
      <c r="D176" s="15"/>
      <c r="E176" s="15"/>
      <c r="H176" s="24"/>
      <c r="I176" s="24"/>
      <c r="J176" s="24"/>
      <c r="L176" s="24"/>
      <c r="M176" s="89"/>
      <c r="N176" s="24"/>
      <c r="P176" s="24"/>
      <c r="Q176" s="24"/>
      <c r="R176" s="3"/>
      <c r="S176" s="3"/>
    </row>
    <row r="177" spans="1:19" s="2" customFormat="1">
      <c r="A177" s="89"/>
      <c r="C177" s="15"/>
      <c r="D177" s="15"/>
      <c r="E177" s="15"/>
      <c r="H177" s="24"/>
      <c r="I177" s="24"/>
      <c r="J177" s="24"/>
      <c r="L177" s="24"/>
      <c r="M177" s="89"/>
      <c r="N177" s="24"/>
      <c r="P177" s="24"/>
      <c r="Q177" s="24"/>
      <c r="R177" s="3"/>
      <c r="S177" s="3"/>
    </row>
    <row r="178" spans="1:19" s="2" customFormat="1">
      <c r="A178" s="89"/>
      <c r="C178" s="15"/>
      <c r="D178" s="15"/>
      <c r="E178" s="15"/>
      <c r="H178" s="24"/>
      <c r="I178" s="24"/>
      <c r="J178" s="24"/>
      <c r="L178" s="24"/>
      <c r="M178" s="89"/>
      <c r="N178" s="24"/>
      <c r="P178" s="24"/>
      <c r="Q178" s="24"/>
      <c r="R178" s="3"/>
      <c r="S178" s="3"/>
    </row>
    <row r="179" spans="1:19" s="2" customFormat="1">
      <c r="A179" s="89"/>
      <c r="C179" s="15"/>
      <c r="D179" s="15"/>
      <c r="E179" s="15"/>
      <c r="H179" s="24"/>
      <c r="I179" s="24"/>
      <c r="J179" s="24"/>
      <c r="L179" s="24"/>
      <c r="M179" s="89"/>
      <c r="N179" s="24"/>
      <c r="P179" s="24"/>
      <c r="Q179" s="24"/>
      <c r="R179" s="3"/>
      <c r="S179" s="3"/>
    </row>
    <row r="180" spans="1:19" s="2" customFormat="1">
      <c r="A180" s="89"/>
      <c r="C180" s="15"/>
      <c r="D180" s="15"/>
      <c r="E180" s="15"/>
      <c r="H180" s="24"/>
      <c r="I180" s="24"/>
      <c r="J180" s="24"/>
      <c r="L180" s="24"/>
      <c r="M180" s="89"/>
      <c r="N180" s="24"/>
      <c r="P180" s="24"/>
      <c r="Q180" s="24"/>
      <c r="R180" s="3"/>
      <c r="S180" s="3"/>
    </row>
    <row r="181" spans="1:19" s="2" customFormat="1">
      <c r="A181" s="89"/>
      <c r="C181" s="15"/>
      <c r="D181" s="15"/>
      <c r="E181" s="15"/>
      <c r="H181" s="24"/>
      <c r="I181" s="24"/>
      <c r="J181" s="24"/>
      <c r="L181" s="24"/>
      <c r="M181" s="89"/>
      <c r="N181" s="24"/>
      <c r="P181" s="24"/>
      <c r="Q181" s="24"/>
      <c r="R181" s="3"/>
      <c r="S181" s="3"/>
    </row>
    <row r="182" spans="1:19" s="2" customFormat="1">
      <c r="A182" s="89"/>
      <c r="C182" s="15"/>
      <c r="D182" s="15"/>
      <c r="E182" s="15"/>
      <c r="H182" s="24"/>
      <c r="I182" s="24"/>
      <c r="J182" s="24"/>
      <c r="L182" s="24"/>
      <c r="M182" s="89"/>
      <c r="N182" s="24"/>
      <c r="P182" s="24"/>
      <c r="Q182" s="24"/>
      <c r="R182" s="3"/>
      <c r="S182" s="3"/>
    </row>
    <row r="183" spans="1:19" s="2" customFormat="1">
      <c r="A183" s="89"/>
      <c r="C183" s="15"/>
      <c r="D183" s="15"/>
      <c r="E183" s="15"/>
      <c r="H183" s="24"/>
      <c r="I183" s="24"/>
      <c r="J183" s="24"/>
      <c r="L183" s="24"/>
      <c r="M183" s="89"/>
      <c r="N183" s="24"/>
      <c r="P183" s="24"/>
      <c r="Q183" s="24"/>
      <c r="R183" s="3"/>
      <c r="S183" s="3"/>
    </row>
    <row r="184" spans="1:19" s="2" customFormat="1">
      <c r="A184" s="89"/>
      <c r="C184" s="15"/>
      <c r="D184" s="15"/>
      <c r="E184" s="15"/>
      <c r="H184" s="24"/>
      <c r="I184" s="24"/>
      <c r="J184" s="24"/>
      <c r="L184" s="24"/>
      <c r="M184" s="89"/>
      <c r="N184" s="24"/>
      <c r="P184" s="24"/>
      <c r="Q184" s="24"/>
      <c r="R184" s="3"/>
      <c r="S184" s="3"/>
    </row>
    <row r="185" spans="1:19" s="2" customFormat="1">
      <c r="A185" s="89"/>
      <c r="C185" s="15"/>
      <c r="D185" s="15"/>
      <c r="E185" s="15"/>
      <c r="H185" s="24"/>
      <c r="I185" s="24"/>
      <c r="J185" s="24"/>
      <c r="L185" s="24"/>
      <c r="M185" s="89"/>
      <c r="N185" s="24"/>
      <c r="P185" s="24"/>
      <c r="Q185" s="24"/>
      <c r="R185" s="3"/>
      <c r="S185" s="3"/>
    </row>
    <row r="186" spans="1:19" s="2" customFormat="1">
      <c r="A186" s="89"/>
      <c r="C186" s="15"/>
      <c r="D186" s="15"/>
      <c r="E186" s="15"/>
      <c r="H186" s="24"/>
      <c r="I186" s="24"/>
      <c r="J186" s="24"/>
      <c r="L186" s="24"/>
      <c r="M186" s="89"/>
      <c r="N186" s="24"/>
      <c r="P186" s="24"/>
      <c r="Q186" s="24"/>
      <c r="R186" s="3"/>
      <c r="S186" s="3"/>
    </row>
    <row r="187" spans="1:19" s="2" customFormat="1">
      <c r="A187" s="89"/>
      <c r="C187" s="15"/>
      <c r="D187" s="15"/>
      <c r="E187" s="15"/>
      <c r="H187" s="24"/>
      <c r="I187" s="24"/>
      <c r="J187" s="24"/>
      <c r="L187" s="24"/>
      <c r="M187" s="89"/>
      <c r="N187" s="24"/>
      <c r="P187" s="24"/>
      <c r="Q187" s="24"/>
      <c r="R187" s="3"/>
      <c r="S187" s="3"/>
    </row>
    <row r="188" spans="1:19" s="2" customFormat="1">
      <c r="A188" s="89"/>
      <c r="C188" s="15"/>
      <c r="D188" s="15"/>
      <c r="E188" s="15"/>
      <c r="H188" s="24"/>
      <c r="I188" s="24"/>
      <c r="J188" s="24"/>
      <c r="L188" s="24"/>
      <c r="M188" s="89"/>
      <c r="N188" s="24"/>
      <c r="P188" s="24"/>
      <c r="Q188" s="24"/>
      <c r="R188" s="3"/>
      <c r="S188" s="3"/>
    </row>
    <row r="189" spans="1:19" s="2" customFormat="1">
      <c r="A189" s="89"/>
      <c r="C189" s="15"/>
      <c r="D189" s="15"/>
      <c r="E189" s="15"/>
      <c r="H189" s="24"/>
      <c r="I189" s="24"/>
      <c r="J189" s="24"/>
      <c r="L189" s="24"/>
      <c r="M189" s="89"/>
      <c r="N189" s="24"/>
      <c r="P189" s="24"/>
      <c r="Q189" s="24"/>
      <c r="R189" s="3"/>
      <c r="S189" s="3"/>
    </row>
    <row r="190" spans="1:19" s="2" customFormat="1">
      <c r="A190" s="89"/>
      <c r="C190" s="15"/>
      <c r="D190" s="15"/>
      <c r="E190" s="15"/>
      <c r="H190" s="24"/>
      <c r="I190" s="24"/>
      <c r="J190" s="24"/>
      <c r="L190" s="24"/>
      <c r="M190" s="89"/>
      <c r="N190" s="24"/>
      <c r="P190" s="24"/>
      <c r="Q190" s="24"/>
      <c r="R190" s="3"/>
      <c r="S190" s="3"/>
    </row>
    <row r="191" spans="1:19" s="2" customFormat="1">
      <c r="A191" s="89"/>
      <c r="C191" s="15"/>
      <c r="D191" s="15"/>
      <c r="E191" s="15"/>
      <c r="H191" s="24"/>
      <c r="I191" s="24"/>
      <c r="J191" s="24"/>
      <c r="L191" s="24"/>
      <c r="M191" s="89"/>
      <c r="N191" s="24"/>
      <c r="P191" s="24"/>
      <c r="Q191" s="24"/>
      <c r="R191" s="3"/>
      <c r="S191" s="3"/>
    </row>
    <row r="192" spans="1:19" s="2" customFormat="1">
      <c r="A192" s="89"/>
      <c r="C192" s="15"/>
      <c r="D192" s="15"/>
      <c r="E192" s="15"/>
      <c r="H192" s="24"/>
      <c r="I192" s="24"/>
      <c r="J192" s="24"/>
      <c r="L192" s="24"/>
      <c r="M192" s="89"/>
      <c r="N192" s="24"/>
      <c r="P192" s="24"/>
      <c r="Q192" s="24"/>
      <c r="R192" s="3"/>
      <c r="S192" s="3"/>
    </row>
    <row r="193" spans="1:19" s="2" customFormat="1">
      <c r="A193" s="89"/>
      <c r="C193" s="15"/>
      <c r="D193" s="15"/>
      <c r="E193" s="15"/>
      <c r="H193" s="24"/>
      <c r="I193" s="24"/>
      <c r="J193" s="24"/>
      <c r="L193" s="24"/>
      <c r="M193" s="89"/>
      <c r="N193" s="24"/>
      <c r="P193" s="24"/>
      <c r="Q193" s="24"/>
      <c r="R193" s="3"/>
      <c r="S193" s="3"/>
    </row>
    <row r="194" spans="1:19" s="2" customFormat="1">
      <c r="A194" s="89"/>
      <c r="C194" s="15"/>
      <c r="D194" s="15"/>
      <c r="E194" s="15"/>
      <c r="H194" s="24"/>
      <c r="I194" s="24"/>
      <c r="J194" s="24"/>
      <c r="L194" s="24"/>
      <c r="M194" s="89"/>
      <c r="N194" s="24"/>
      <c r="P194" s="24"/>
      <c r="Q194" s="24"/>
      <c r="R194" s="3"/>
      <c r="S194" s="3"/>
    </row>
    <row r="195" spans="1:19" s="2" customFormat="1">
      <c r="A195" s="89"/>
      <c r="C195" s="15"/>
      <c r="D195" s="15"/>
      <c r="E195" s="15"/>
      <c r="H195" s="24"/>
      <c r="I195" s="24"/>
      <c r="J195" s="24"/>
      <c r="L195" s="24"/>
      <c r="M195" s="89"/>
      <c r="N195" s="24"/>
      <c r="P195" s="24"/>
      <c r="Q195" s="24"/>
      <c r="R195" s="3"/>
      <c r="S195" s="3"/>
    </row>
    <row r="196" spans="1:19" s="2" customFormat="1">
      <c r="A196" s="89"/>
      <c r="C196" s="15"/>
      <c r="D196" s="15"/>
      <c r="E196" s="15"/>
      <c r="H196" s="24"/>
      <c r="I196" s="24"/>
      <c r="J196" s="24"/>
      <c r="L196" s="24"/>
      <c r="M196" s="89"/>
      <c r="N196" s="24"/>
      <c r="P196" s="24"/>
      <c r="Q196" s="24"/>
      <c r="R196" s="3"/>
      <c r="S196" s="3"/>
    </row>
    <row r="197" spans="1:19" s="2" customFormat="1">
      <c r="A197" s="89"/>
      <c r="C197" s="15"/>
      <c r="D197" s="15"/>
      <c r="E197" s="15"/>
      <c r="H197" s="24"/>
      <c r="I197" s="24"/>
      <c r="J197" s="24"/>
      <c r="L197" s="24"/>
      <c r="M197" s="89"/>
      <c r="N197" s="24"/>
      <c r="P197" s="24"/>
      <c r="Q197" s="24"/>
      <c r="R197" s="3"/>
      <c r="S197" s="3"/>
    </row>
    <row r="198" spans="1:19" s="2" customFormat="1">
      <c r="A198" s="89"/>
      <c r="C198" s="15"/>
      <c r="D198" s="15"/>
      <c r="E198" s="15"/>
      <c r="H198" s="24"/>
      <c r="I198" s="24"/>
      <c r="J198" s="24"/>
      <c r="L198" s="24"/>
      <c r="M198" s="89"/>
      <c r="N198" s="24"/>
      <c r="P198" s="24"/>
      <c r="Q198" s="24"/>
      <c r="R198" s="3"/>
      <c r="S198" s="3"/>
    </row>
    <row r="199" spans="1:19" s="2" customFormat="1">
      <c r="A199" s="89"/>
      <c r="C199" s="15"/>
      <c r="D199" s="15"/>
      <c r="E199" s="15"/>
      <c r="H199" s="24"/>
      <c r="I199" s="24"/>
      <c r="J199" s="24"/>
      <c r="L199" s="24"/>
      <c r="M199" s="89"/>
      <c r="N199" s="24"/>
      <c r="P199" s="24"/>
      <c r="Q199" s="24"/>
      <c r="R199" s="3"/>
      <c r="S199" s="3"/>
    </row>
    <row r="200" spans="1:19" s="2" customFormat="1">
      <c r="A200" s="89"/>
      <c r="C200" s="15"/>
      <c r="D200" s="15"/>
      <c r="E200" s="15"/>
      <c r="H200" s="24"/>
      <c r="I200" s="24"/>
      <c r="J200" s="24"/>
      <c r="L200" s="24"/>
      <c r="M200" s="89"/>
      <c r="N200" s="24"/>
      <c r="P200" s="24"/>
      <c r="Q200" s="24"/>
      <c r="R200" s="3"/>
      <c r="S200" s="3"/>
    </row>
    <row r="201" spans="1:19" s="2" customFormat="1">
      <c r="A201" s="89"/>
      <c r="C201" s="15"/>
      <c r="D201" s="15"/>
      <c r="E201" s="15"/>
      <c r="H201" s="24"/>
      <c r="I201" s="24"/>
      <c r="J201" s="24"/>
      <c r="L201" s="24"/>
      <c r="M201" s="89"/>
      <c r="N201" s="24"/>
      <c r="P201" s="24"/>
      <c r="Q201" s="24"/>
      <c r="R201" s="3"/>
      <c r="S201" s="3"/>
    </row>
    <row r="202" spans="1:19" s="2" customFormat="1">
      <c r="A202" s="89"/>
      <c r="C202" s="15"/>
      <c r="D202" s="15"/>
      <c r="E202" s="15"/>
      <c r="H202" s="24"/>
      <c r="I202" s="24"/>
      <c r="J202" s="24"/>
      <c r="L202" s="24"/>
      <c r="M202" s="89"/>
      <c r="N202" s="24"/>
      <c r="P202" s="24"/>
      <c r="Q202" s="24"/>
      <c r="R202" s="3"/>
      <c r="S202" s="3"/>
    </row>
    <row r="203" spans="1:19" s="2" customFormat="1">
      <c r="A203" s="89"/>
      <c r="C203" s="15"/>
      <c r="D203" s="15"/>
      <c r="E203" s="15"/>
      <c r="H203" s="24"/>
      <c r="I203" s="24"/>
      <c r="J203" s="24"/>
      <c r="L203" s="24"/>
      <c r="M203" s="89"/>
      <c r="N203" s="24"/>
      <c r="P203" s="24"/>
      <c r="Q203" s="24"/>
      <c r="R203" s="3"/>
      <c r="S203" s="3"/>
    </row>
    <row r="204" spans="1:19" s="2" customFormat="1">
      <c r="A204" s="89"/>
      <c r="C204" s="15"/>
      <c r="D204" s="15"/>
      <c r="E204" s="15"/>
      <c r="H204" s="24"/>
      <c r="I204" s="24"/>
      <c r="J204" s="24"/>
      <c r="L204" s="24"/>
      <c r="M204" s="89"/>
      <c r="N204" s="24"/>
      <c r="P204" s="24"/>
      <c r="Q204" s="24"/>
      <c r="R204" s="3"/>
      <c r="S204" s="3"/>
    </row>
    <row r="205" spans="1:19" s="2" customFormat="1">
      <c r="A205" s="89"/>
      <c r="C205" s="15"/>
      <c r="D205" s="15"/>
      <c r="E205" s="15"/>
      <c r="H205" s="24"/>
      <c r="I205" s="24"/>
      <c r="J205" s="24"/>
      <c r="L205" s="24"/>
      <c r="M205" s="89"/>
      <c r="N205" s="24"/>
      <c r="P205" s="24"/>
      <c r="Q205" s="24"/>
      <c r="R205" s="3"/>
      <c r="S205" s="3"/>
    </row>
    <row r="206" spans="1:19" s="2" customFormat="1">
      <c r="A206" s="89"/>
      <c r="C206" s="15"/>
      <c r="D206" s="15"/>
      <c r="E206" s="15"/>
      <c r="H206" s="24"/>
      <c r="I206" s="24"/>
      <c r="J206" s="24"/>
      <c r="L206" s="24"/>
      <c r="M206" s="89"/>
      <c r="N206" s="24"/>
      <c r="P206" s="24"/>
      <c r="Q206" s="24"/>
      <c r="R206" s="3"/>
      <c r="S206" s="3"/>
    </row>
    <row r="207" spans="1:19" s="2" customFormat="1">
      <c r="A207" s="89"/>
      <c r="C207" s="15"/>
      <c r="D207" s="15"/>
      <c r="E207" s="15"/>
      <c r="H207" s="24"/>
      <c r="I207" s="24"/>
      <c r="J207" s="24"/>
      <c r="L207" s="24"/>
      <c r="M207" s="89"/>
      <c r="N207" s="24"/>
      <c r="P207" s="24"/>
      <c r="Q207" s="24"/>
      <c r="R207" s="3"/>
      <c r="S207" s="3"/>
    </row>
    <row r="208" spans="1:19" s="2" customFormat="1">
      <c r="A208" s="89"/>
      <c r="C208" s="15"/>
      <c r="D208" s="15"/>
      <c r="E208" s="15"/>
      <c r="H208" s="24"/>
      <c r="I208" s="24"/>
      <c r="J208" s="24"/>
      <c r="L208" s="24"/>
      <c r="M208" s="89"/>
      <c r="N208" s="24"/>
      <c r="P208" s="24"/>
      <c r="Q208" s="24"/>
      <c r="R208" s="3"/>
      <c r="S208" s="3"/>
    </row>
    <row r="209" spans="1:19" s="2" customFormat="1">
      <c r="A209" s="89"/>
      <c r="C209" s="15"/>
      <c r="D209" s="15"/>
      <c r="E209" s="15"/>
      <c r="H209" s="24"/>
      <c r="I209" s="24"/>
      <c r="J209" s="24"/>
      <c r="L209" s="24"/>
      <c r="M209" s="89"/>
      <c r="N209" s="24"/>
      <c r="P209" s="24"/>
      <c r="Q209" s="24"/>
      <c r="R209" s="3"/>
      <c r="S209" s="3"/>
    </row>
    <row r="210" spans="1:19" s="2" customFormat="1">
      <c r="A210" s="89"/>
      <c r="C210" s="15"/>
      <c r="D210" s="15"/>
      <c r="E210" s="15"/>
      <c r="H210" s="24"/>
      <c r="I210" s="24"/>
      <c r="J210" s="24"/>
      <c r="L210" s="24"/>
      <c r="M210" s="89"/>
      <c r="N210" s="24"/>
      <c r="P210" s="24"/>
      <c r="Q210" s="24"/>
      <c r="R210" s="3"/>
      <c r="S210" s="3"/>
    </row>
    <row r="211" spans="1:19" s="2" customFormat="1">
      <c r="A211" s="89"/>
      <c r="C211" s="15"/>
      <c r="D211" s="15"/>
      <c r="E211" s="15"/>
      <c r="H211" s="24"/>
      <c r="I211" s="24"/>
      <c r="J211" s="24"/>
      <c r="L211" s="24"/>
      <c r="M211" s="89"/>
      <c r="N211" s="24"/>
      <c r="P211" s="24"/>
      <c r="Q211" s="24"/>
      <c r="R211" s="3"/>
      <c r="S211" s="3"/>
    </row>
    <row r="212" spans="1:19" s="2" customFormat="1">
      <c r="A212" s="89"/>
      <c r="C212" s="15"/>
      <c r="D212" s="15"/>
      <c r="E212" s="15"/>
      <c r="H212" s="24"/>
      <c r="I212" s="24"/>
      <c r="J212" s="24"/>
      <c r="L212" s="24"/>
      <c r="M212" s="89"/>
      <c r="N212" s="24"/>
      <c r="P212" s="24"/>
      <c r="Q212" s="24"/>
      <c r="R212" s="3"/>
      <c r="S212" s="3"/>
    </row>
    <row r="213" spans="1:19" s="2" customFormat="1">
      <c r="A213" s="89"/>
      <c r="C213" s="15"/>
      <c r="D213" s="15"/>
      <c r="E213" s="15"/>
      <c r="H213" s="24"/>
      <c r="I213" s="24"/>
      <c r="J213" s="24"/>
      <c r="L213" s="24"/>
      <c r="M213" s="89"/>
      <c r="N213" s="24"/>
      <c r="P213" s="24"/>
      <c r="Q213" s="24"/>
      <c r="R213" s="3"/>
      <c r="S213" s="3"/>
    </row>
    <row r="214" spans="1:19" s="2" customFormat="1">
      <c r="A214" s="89"/>
      <c r="C214" s="15"/>
      <c r="D214" s="15"/>
      <c r="E214" s="15"/>
      <c r="H214" s="24"/>
      <c r="I214" s="24"/>
      <c r="J214" s="24"/>
      <c r="L214" s="24"/>
      <c r="M214" s="89"/>
      <c r="N214" s="24"/>
      <c r="P214" s="24"/>
      <c r="Q214" s="24"/>
      <c r="R214" s="3"/>
      <c r="S214" s="3"/>
    </row>
    <row r="215" spans="1:19" s="2" customFormat="1">
      <c r="A215" s="89"/>
      <c r="C215" s="15"/>
      <c r="D215" s="15"/>
      <c r="E215" s="15"/>
      <c r="H215" s="24"/>
      <c r="I215" s="24"/>
      <c r="J215" s="24"/>
      <c r="L215" s="24"/>
      <c r="M215" s="89"/>
      <c r="N215" s="24"/>
      <c r="P215" s="24"/>
      <c r="Q215" s="24"/>
      <c r="R215" s="3"/>
      <c r="S215" s="3"/>
    </row>
    <row r="216" spans="1:19" s="2" customFormat="1">
      <c r="A216" s="89"/>
      <c r="C216" s="15"/>
      <c r="D216" s="15"/>
      <c r="E216" s="15"/>
      <c r="H216" s="24"/>
      <c r="I216" s="24"/>
      <c r="J216" s="24"/>
      <c r="L216" s="24"/>
      <c r="M216" s="89"/>
      <c r="N216" s="24"/>
      <c r="P216" s="24"/>
      <c r="Q216" s="24"/>
      <c r="R216" s="3"/>
      <c r="S216" s="3"/>
    </row>
    <row r="217" spans="1:19" s="2" customFormat="1">
      <c r="A217" s="89"/>
      <c r="C217" s="15"/>
      <c r="D217" s="15"/>
      <c r="E217" s="15"/>
      <c r="H217" s="24"/>
      <c r="I217" s="24"/>
      <c r="J217" s="24"/>
      <c r="L217" s="24"/>
      <c r="M217" s="89"/>
      <c r="N217" s="24"/>
      <c r="P217" s="24"/>
      <c r="Q217" s="24"/>
      <c r="R217" s="3"/>
      <c r="S217" s="3"/>
    </row>
    <row r="218" spans="1:19" s="2" customFormat="1">
      <c r="A218" s="89"/>
      <c r="C218" s="15"/>
      <c r="D218" s="15"/>
      <c r="E218" s="15"/>
      <c r="H218" s="24"/>
      <c r="I218" s="24"/>
      <c r="J218" s="24"/>
      <c r="L218" s="24"/>
      <c r="M218" s="89"/>
      <c r="N218" s="24"/>
      <c r="P218" s="24"/>
      <c r="Q218" s="24"/>
      <c r="R218" s="3"/>
      <c r="S218" s="3"/>
    </row>
    <row r="219" spans="1:19" s="2" customFormat="1">
      <c r="A219" s="89"/>
      <c r="C219" s="15"/>
      <c r="D219" s="15"/>
      <c r="E219" s="15"/>
      <c r="H219" s="24"/>
      <c r="I219" s="24"/>
      <c r="J219" s="24"/>
      <c r="L219" s="24"/>
      <c r="M219" s="89"/>
      <c r="N219" s="24"/>
      <c r="P219" s="24"/>
      <c r="Q219" s="24"/>
      <c r="R219" s="3"/>
      <c r="S219" s="3"/>
    </row>
    <row r="220" spans="1:19" s="2" customFormat="1">
      <c r="A220" s="89"/>
      <c r="C220" s="15"/>
      <c r="D220" s="15"/>
      <c r="E220" s="15"/>
      <c r="H220" s="24"/>
      <c r="I220" s="24"/>
      <c r="J220" s="24"/>
      <c r="L220" s="24"/>
      <c r="M220" s="89"/>
      <c r="N220" s="24"/>
      <c r="P220" s="24"/>
      <c r="Q220" s="24"/>
      <c r="R220" s="3"/>
      <c r="S220" s="3"/>
    </row>
    <row r="221" spans="1:19" s="2" customFormat="1">
      <c r="A221" s="89"/>
      <c r="C221" s="15"/>
      <c r="D221" s="15"/>
      <c r="E221" s="15"/>
      <c r="H221" s="24"/>
      <c r="I221" s="24"/>
      <c r="J221" s="24"/>
      <c r="L221" s="24"/>
      <c r="M221" s="89"/>
      <c r="N221" s="24"/>
      <c r="P221" s="24"/>
      <c r="Q221" s="24"/>
      <c r="R221" s="3"/>
      <c r="S221" s="3"/>
    </row>
    <row r="222" spans="1:19" s="2" customFormat="1">
      <c r="A222" s="89"/>
      <c r="C222" s="15"/>
      <c r="D222" s="15"/>
      <c r="E222" s="15"/>
      <c r="H222" s="24"/>
      <c r="I222" s="24"/>
      <c r="J222" s="24"/>
      <c r="L222" s="24"/>
      <c r="M222" s="89"/>
      <c r="N222" s="24"/>
      <c r="P222" s="24"/>
      <c r="Q222" s="24"/>
      <c r="R222" s="3"/>
      <c r="S222" s="3"/>
    </row>
    <row r="223" spans="1:19" s="2" customFormat="1">
      <c r="A223" s="89"/>
      <c r="C223" s="15"/>
      <c r="D223" s="15"/>
      <c r="E223" s="15"/>
      <c r="H223" s="24"/>
      <c r="I223" s="24"/>
      <c r="J223" s="24"/>
      <c r="L223" s="24"/>
      <c r="M223" s="89"/>
      <c r="N223" s="24"/>
      <c r="P223" s="24"/>
      <c r="Q223" s="24"/>
      <c r="R223" s="3"/>
      <c r="S223" s="3"/>
    </row>
    <row r="224" spans="1:19" s="2" customFormat="1">
      <c r="A224" s="89"/>
      <c r="C224" s="15"/>
      <c r="D224" s="15"/>
      <c r="E224" s="15"/>
      <c r="H224" s="24"/>
      <c r="I224" s="24"/>
      <c r="J224" s="24"/>
      <c r="L224" s="24"/>
      <c r="M224" s="89"/>
      <c r="N224" s="24"/>
      <c r="P224" s="24"/>
      <c r="Q224" s="24"/>
      <c r="R224" s="3"/>
      <c r="S224" s="3"/>
    </row>
    <row r="225" spans="1:19" s="2" customFormat="1">
      <c r="A225" s="89"/>
      <c r="C225" s="15"/>
      <c r="D225" s="15"/>
      <c r="E225" s="15"/>
      <c r="H225" s="24"/>
      <c r="I225" s="24"/>
      <c r="J225" s="24"/>
      <c r="L225" s="24"/>
      <c r="M225" s="89"/>
      <c r="N225" s="24"/>
      <c r="P225" s="24"/>
      <c r="Q225" s="24"/>
      <c r="R225" s="3"/>
      <c r="S225" s="3"/>
    </row>
    <row r="226" spans="1:19" s="2" customFormat="1">
      <c r="A226" s="89"/>
      <c r="C226" s="15"/>
      <c r="D226" s="15"/>
      <c r="E226" s="15"/>
      <c r="H226" s="24"/>
      <c r="I226" s="24"/>
      <c r="J226" s="24"/>
      <c r="L226" s="24"/>
      <c r="M226" s="89"/>
      <c r="N226" s="24"/>
      <c r="P226" s="24"/>
      <c r="Q226" s="24"/>
      <c r="R226" s="3"/>
      <c r="S226" s="3"/>
    </row>
    <row r="227" spans="1:19" s="2" customFormat="1">
      <c r="A227" s="89"/>
      <c r="C227" s="15"/>
      <c r="D227" s="15"/>
      <c r="E227" s="15"/>
      <c r="H227" s="24"/>
      <c r="I227" s="24"/>
      <c r="J227" s="24"/>
      <c r="L227" s="24"/>
      <c r="M227" s="89"/>
      <c r="N227" s="24"/>
      <c r="P227" s="24"/>
      <c r="Q227" s="24"/>
      <c r="R227" s="3"/>
      <c r="S227" s="3"/>
    </row>
    <row r="228" spans="1:19" s="2" customFormat="1">
      <c r="A228" s="89"/>
      <c r="C228" s="15"/>
      <c r="D228" s="15"/>
      <c r="E228" s="15"/>
      <c r="G228" s="15"/>
      <c r="H228" s="24"/>
      <c r="I228" s="24"/>
      <c r="J228" s="24"/>
      <c r="L228" s="24"/>
      <c r="M228" s="89"/>
      <c r="N228" s="24"/>
      <c r="P228" s="24"/>
      <c r="Q228" s="24"/>
      <c r="R228" s="3"/>
      <c r="S228" s="3"/>
    </row>
    <row r="229" spans="1:19">
      <c r="B229" s="26"/>
    </row>
  </sheetData>
  <phoneticPr fontId="0" type="noConversion"/>
  <hyperlinks>
    <hyperlink ref="G2" location="'version-history'!A1" display="&lt;&lt; main" xr:uid="{00000000-0004-0000-0500-000000000000}"/>
  </hyperlinks>
  <pageMargins left="0.75" right="0.75" top="1" bottom="1" header="0.5" footer="0.5"/>
  <pageSetup orientation="portrait" horizontalDpi="1200" verticalDpi="1200"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57"/>
  <dimension ref="A1:G55"/>
  <sheetViews>
    <sheetView workbookViewId="0">
      <selection activeCell="G2" sqref="G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Main!A76</f>
        <v>65</v>
      </c>
      <c r="B1" s="17" t="str">
        <f>Main!B76</f>
        <v>Attach Files of Security</v>
      </c>
      <c r="C1" s="17"/>
      <c r="D1" s="17"/>
      <c r="E1" s="17"/>
      <c r="G1" s="18" t="str">
        <f>CONCATENATE("File Name : ", Main!D76)</f>
        <v>File Name : secfile.csv</v>
      </c>
    </row>
    <row r="2" spans="1:7">
      <c r="B2" s="17" t="str">
        <f>Main!C76</f>
        <v>รายละเอียด Files ข้อมูล เพิ่มเติม ของหลักทรัพย์</v>
      </c>
      <c r="G2" s="9" t="s">
        <v>619</v>
      </c>
    </row>
    <row r="4" spans="1:7" s="20" customFormat="1" ht="37.5">
      <c r="A4" s="81"/>
      <c r="B4" s="10" t="s">
        <v>642</v>
      </c>
      <c r="C4" s="10" t="s">
        <v>643</v>
      </c>
      <c r="D4" s="10" t="s">
        <v>644</v>
      </c>
      <c r="E4" s="10" t="s">
        <v>645</v>
      </c>
      <c r="F4" s="10" t="s">
        <v>5</v>
      </c>
      <c r="G4" s="10" t="s">
        <v>622</v>
      </c>
    </row>
    <row r="5" spans="1:7">
      <c r="A5" s="11"/>
      <c r="B5" s="14" t="s">
        <v>646</v>
      </c>
      <c r="C5" s="82" t="s">
        <v>647</v>
      </c>
      <c r="D5" s="82"/>
      <c r="E5" s="82"/>
      <c r="F5" s="11" t="s">
        <v>648</v>
      </c>
      <c r="G5" s="11" t="s">
        <v>648</v>
      </c>
    </row>
    <row r="6" spans="1:7">
      <c r="A6" s="11">
        <v>1</v>
      </c>
      <c r="B6" s="14" t="s">
        <v>741</v>
      </c>
      <c r="C6" s="82" t="s">
        <v>647</v>
      </c>
      <c r="D6" s="82">
        <v>20</v>
      </c>
      <c r="E6" s="82"/>
      <c r="F6" s="84" t="s">
        <v>742</v>
      </c>
      <c r="G6" s="14" t="s">
        <v>743</v>
      </c>
    </row>
    <row r="7" spans="1:7">
      <c r="A7" s="11">
        <f t="shared" ref="A7:A14" si="0">A6+1</f>
        <v>2</v>
      </c>
      <c r="B7" s="14" t="s">
        <v>755</v>
      </c>
      <c r="C7" s="82" t="s">
        <v>650</v>
      </c>
      <c r="D7" s="82" t="s">
        <v>651</v>
      </c>
      <c r="E7" s="82">
        <v>1</v>
      </c>
      <c r="F7" s="86" t="s">
        <v>756</v>
      </c>
      <c r="G7" s="14" t="s">
        <v>757</v>
      </c>
    </row>
    <row r="8" spans="1:7">
      <c r="A8" s="11">
        <f t="shared" si="0"/>
        <v>3</v>
      </c>
      <c r="B8" s="14" t="s">
        <v>751</v>
      </c>
      <c r="C8" s="82" t="s">
        <v>650</v>
      </c>
      <c r="D8" s="82" t="s">
        <v>651</v>
      </c>
      <c r="E8" s="11"/>
      <c r="F8" s="86" t="s">
        <v>1025</v>
      </c>
      <c r="G8" s="14" t="s">
        <v>653</v>
      </c>
    </row>
    <row r="9" spans="1:7" ht="37.5">
      <c r="A9" s="11">
        <f t="shared" si="0"/>
        <v>4</v>
      </c>
      <c r="B9" s="14" t="s">
        <v>2228</v>
      </c>
      <c r="C9" s="82" t="s">
        <v>650</v>
      </c>
      <c r="D9" s="82" t="s">
        <v>651</v>
      </c>
      <c r="E9" s="82">
        <v>2</v>
      </c>
      <c r="F9" s="14" t="s">
        <v>2229</v>
      </c>
      <c r="G9" s="14" t="s">
        <v>2230</v>
      </c>
    </row>
    <row r="10" spans="1:7" ht="24.95">
      <c r="A10" s="11">
        <f t="shared" si="0"/>
        <v>5</v>
      </c>
      <c r="B10" s="14" t="s">
        <v>1496</v>
      </c>
      <c r="C10" s="82" t="s">
        <v>814</v>
      </c>
      <c r="D10" s="82" t="s">
        <v>2231</v>
      </c>
      <c r="E10" s="82">
        <v>3</v>
      </c>
      <c r="F10" s="84" t="s">
        <v>2232</v>
      </c>
      <c r="G10" s="14" t="s">
        <v>2233</v>
      </c>
    </row>
    <row r="11" spans="1:7">
      <c r="A11" s="11">
        <f t="shared" si="0"/>
        <v>6</v>
      </c>
      <c r="B11" s="14" t="s">
        <v>2234</v>
      </c>
      <c r="C11" s="82" t="s">
        <v>650</v>
      </c>
      <c r="D11" s="82" t="s">
        <v>651</v>
      </c>
      <c r="E11" s="82">
        <v>4</v>
      </c>
      <c r="F11" s="86" t="s">
        <v>2235</v>
      </c>
      <c r="G11" s="14" t="s">
        <v>2236</v>
      </c>
    </row>
    <row r="12" spans="1:7" ht="37.5">
      <c r="A12" s="11">
        <f t="shared" si="0"/>
        <v>7</v>
      </c>
      <c r="B12" s="14" t="s">
        <v>2237</v>
      </c>
      <c r="C12" s="82" t="s">
        <v>709</v>
      </c>
      <c r="D12" s="82" t="s">
        <v>710</v>
      </c>
      <c r="E12" s="82"/>
      <c r="F12" s="86" t="s">
        <v>2238</v>
      </c>
      <c r="G12" s="14" t="s">
        <v>2239</v>
      </c>
    </row>
    <row r="13" spans="1:7" ht="50.1">
      <c r="A13" s="11">
        <f t="shared" si="0"/>
        <v>8</v>
      </c>
      <c r="B13" s="14" t="s">
        <v>2240</v>
      </c>
      <c r="C13" s="82" t="s">
        <v>647</v>
      </c>
      <c r="D13" s="82">
        <v>1</v>
      </c>
      <c r="E13" s="82"/>
      <c r="F13" s="86" t="s">
        <v>2241</v>
      </c>
      <c r="G13" s="14" t="s">
        <v>2242</v>
      </c>
    </row>
    <row r="14" spans="1:7">
      <c r="A14" s="11">
        <f t="shared" si="0"/>
        <v>9</v>
      </c>
      <c r="B14" s="14" t="s">
        <v>2243</v>
      </c>
      <c r="C14" s="82" t="s">
        <v>647</v>
      </c>
      <c r="D14" s="82">
        <v>50</v>
      </c>
      <c r="E14" s="82"/>
      <c r="F14" s="86" t="s">
        <v>2243</v>
      </c>
      <c r="G14" s="14" t="s">
        <v>2244</v>
      </c>
    </row>
    <row r="15" spans="1:7" s="2" customFormat="1">
      <c r="A15" s="89"/>
      <c r="C15" s="15"/>
      <c r="D15" s="15"/>
      <c r="E15" s="16"/>
    </row>
    <row r="16" spans="1:7" s="2" customFormat="1">
      <c r="A16" s="89"/>
      <c r="C16" s="15"/>
      <c r="D16" s="15"/>
      <c r="E16" s="16"/>
    </row>
    <row r="17" spans="1:5" s="2" customFormat="1">
      <c r="A17" s="89"/>
      <c r="C17" s="15"/>
      <c r="D17" s="15"/>
      <c r="E17" s="16"/>
    </row>
    <row r="18" spans="1:5" s="2" customFormat="1">
      <c r="A18" s="89"/>
    </row>
    <row r="19" spans="1:5" s="2" customFormat="1">
      <c r="A19" s="89"/>
    </row>
    <row r="20" spans="1:5" s="2" customFormat="1">
      <c r="A20" s="89"/>
    </row>
    <row r="21" spans="1:5" s="2" customFormat="1">
      <c r="A21" s="89"/>
    </row>
    <row r="22" spans="1:5" s="2" customFormat="1">
      <c r="A22" s="89"/>
    </row>
    <row r="23" spans="1:5" s="2" customFormat="1">
      <c r="A23" s="89"/>
    </row>
    <row r="24" spans="1:5" s="2" customFormat="1" ht="12.75" customHeight="1">
      <c r="A24" s="89"/>
    </row>
    <row r="25" spans="1:5" s="2" customFormat="1">
      <c r="A25" s="89"/>
    </row>
    <row r="26" spans="1:5" s="2" customFormat="1">
      <c r="A26" s="89"/>
    </row>
    <row r="27" spans="1:5" s="2" customFormat="1">
      <c r="A27" s="89"/>
    </row>
    <row r="28" spans="1:5" s="2" customFormat="1">
      <c r="A28" s="89"/>
    </row>
    <row r="29" spans="1:5" s="2" customFormat="1">
      <c r="A29" s="89"/>
    </row>
    <row r="30" spans="1:5" s="2" customFormat="1">
      <c r="A30" s="89"/>
    </row>
    <row r="31" spans="1:5" s="2" customFormat="1">
      <c r="A31" s="89"/>
    </row>
    <row r="32" spans="1:5" s="2" customFormat="1">
      <c r="A32" s="89"/>
      <c r="C32" s="16"/>
    </row>
    <row r="33" spans="1:5" s="2" customFormat="1">
      <c r="A33" s="89"/>
      <c r="C33" s="15"/>
    </row>
    <row r="34" spans="1:5" s="2" customFormat="1">
      <c r="A34" s="89"/>
    </row>
    <row r="35" spans="1:5" s="2" customFormat="1">
      <c r="A35" s="89"/>
    </row>
    <row r="36" spans="1:5" s="2" customFormat="1">
      <c r="A36" s="89"/>
    </row>
    <row r="37" spans="1:5" s="2" customFormat="1">
      <c r="A37" s="89"/>
    </row>
    <row r="38" spans="1:5" s="2" customFormat="1">
      <c r="A38" s="89"/>
      <c r="C38" s="16"/>
    </row>
    <row r="39" spans="1:5" s="2" customFormat="1">
      <c r="A39" s="89"/>
    </row>
    <row r="40" spans="1:5" s="2" customFormat="1" ht="12.75" customHeight="1">
      <c r="A40" s="89"/>
    </row>
    <row r="41" spans="1:5" s="2" customFormat="1">
      <c r="A41" s="89"/>
    </row>
    <row r="42" spans="1:5" s="2" customFormat="1">
      <c r="A42" s="89"/>
    </row>
    <row r="43" spans="1:5" s="2" customFormat="1">
      <c r="A43" s="89"/>
    </row>
    <row r="44" spans="1:5" s="2" customFormat="1">
      <c r="A44" s="89"/>
    </row>
    <row r="45" spans="1:5" s="2" customFormat="1">
      <c r="A45" s="89"/>
    </row>
    <row r="46" spans="1:5">
      <c r="D46" s="2"/>
      <c r="E46" s="2"/>
    </row>
    <row r="47" spans="1:5">
      <c r="D47" s="2"/>
      <c r="E47" s="2"/>
    </row>
    <row r="48" spans="1:5">
      <c r="C48" s="2"/>
      <c r="D48" s="2"/>
      <c r="E48" s="2"/>
    </row>
    <row r="49" spans="3:5">
      <c r="C49" s="2"/>
      <c r="D49" s="2"/>
      <c r="E49" s="89"/>
    </row>
    <row r="50" spans="3:5">
      <c r="C50" s="2"/>
      <c r="D50" s="2"/>
      <c r="E50" s="89"/>
    </row>
    <row r="51" spans="3:5">
      <c r="C51" s="2"/>
      <c r="D51" s="2"/>
      <c r="E51" s="89"/>
    </row>
    <row r="52" spans="3:5">
      <c r="C52" s="2"/>
      <c r="D52" s="2"/>
      <c r="E52" s="89"/>
    </row>
    <row r="53" spans="3:5">
      <c r="C53" s="2"/>
      <c r="D53" s="2"/>
      <c r="E53" s="89"/>
    </row>
    <row r="54" spans="3:5">
      <c r="C54" s="2"/>
      <c r="D54" s="2"/>
      <c r="E54" s="89"/>
    </row>
    <row r="55" spans="3:5">
      <c r="C55" s="2"/>
      <c r="D55" s="2"/>
      <c r="E55" s="89"/>
    </row>
  </sheetData>
  <phoneticPr fontId="6" type="noConversion"/>
  <hyperlinks>
    <hyperlink ref="G2" location="'version-history'!A1" display="&lt;&lt; main" xr:uid="{00000000-0004-0000-4300-000000000000}"/>
  </hyperlinks>
  <pageMargins left="0.75" right="0.75" top="1" bottom="1" header="0.5" footer="0.5"/>
  <pageSetup orientation="portrait" horizontalDpi="1200" verticalDpi="1200"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8"/>
  <dimension ref="A1:G54"/>
  <sheetViews>
    <sheetView workbookViewId="0">
      <selection activeCell="E12" sqref="E1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Main!A78</f>
        <v>66</v>
      </c>
      <c r="B1" s="17" t="str">
        <f>Main!B78</f>
        <v>Daily Broker Information</v>
      </c>
      <c r="C1" s="17"/>
      <c r="D1" s="17"/>
      <c r="E1" s="17"/>
      <c r="G1" s="18" t="str">
        <f>CONCATENATE("File Name : ", Main!D78)</f>
        <v>File Name : d_broker.csv</v>
      </c>
    </row>
    <row r="2" spans="1:7">
      <c r="B2" s="17" t="str">
        <f>Main!C78</f>
        <v>ข้อมูลการซื้อขายแต่ละบริษัทสมาชิกรายวัน</v>
      </c>
      <c r="G2" s="9" t="s">
        <v>619</v>
      </c>
    </row>
    <row r="4" spans="1:7" s="20" customFormat="1" ht="37.5">
      <c r="A4" s="81"/>
      <c r="B4" s="10" t="s">
        <v>642</v>
      </c>
      <c r="C4" s="10" t="s">
        <v>643</v>
      </c>
      <c r="D4" s="10" t="s">
        <v>644</v>
      </c>
      <c r="E4" s="10" t="s">
        <v>645</v>
      </c>
      <c r="F4" s="10" t="s">
        <v>2245</v>
      </c>
      <c r="G4" s="10" t="s">
        <v>2246</v>
      </c>
    </row>
    <row r="5" spans="1:7">
      <c r="A5" s="11"/>
      <c r="B5" s="14" t="s">
        <v>646</v>
      </c>
      <c r="C5" s="82" t="s">
        <v>647</v>
      </c>
      <c r="D5" s="82"/>
      <c r="E5" s="82"/>
      <c r="F5" s="11" t="s">
        <v>721</v>
      </c>
      <c r="G5" s="11"/>
    </row>
    <row r="6" spans="1:7" ht="24.95">
      <c r="A6" s="11">
        <v>1</v>
      </c>
      <c r="B6" s="14" t="s">
        <v>709</v>
      </c>
      <c r="C6" s="82" t="s">
        <v>709</v>
      </c>
      <c r="D6" s="82" t="s">
        <v>710</v>
      </c>
      <c r="E6" s="82">
        <v>1</v>
      </c>
      <c r="F6" s="84" t="s">
        <v>2247</v>
      </c>
      <c r="G6" s="14" t="s">
        <v>2248</v>
      </c>
    </row>
    <row r="7" spans="1:7" ht="24.95">
      <c r="A7" s="11">
        <f>A6+1</f>
        <v>2</v>
      </c>
      <c r="B7" s="14" t="s">
        <v>758</v>
      </c>
      <c r="C7" s="82" t="s">
        <v>647</v>
      </c>
      <c r="D7" s="82">
        <v>1</v>
      </c>
      <c r="E7" s="82">
        <v>2</v>
      </c>
      <c r="F7" s="86" t="s">
        <v>2249</v>
      </c>
      <c r="G7" s="14" t="s">
        <v>2250</v>
      </c>
    </row>
    <row r="8" spans="1:7">
      <c r="A8" s="11">
        <f t="shared" ref="A8:A13" si="0">A7+1</f>
        <v>3</v>
      </c>
      <c r="B8" s="14" t="s">
        <v>2251</v>
      </c>
      <c r="C8" s="82" t="s">
        <v>647</v>
      </c>
      <c r="D8" s="82">
        <v>20</v>
      </c>
      <c r="E8" s="82"/>
      <c r="F8" s="86" t="s">
        <v>2252</v>
      </c>
      <c r="G8" s="14" t="s">
        <v>2253</v>
      </c>
    </row>
    <row r="9" spans="1:7" ht="24.95">
      <c r="A9" s="11">
        <f t="shared" si="0"/>
        <v>4</v>
      </c>
      <c r="B9" s="14" t="s">
        <v>2254</v>
      </c>
      <c r="C9" s="82" t="s">
        <v>650</v>
      </c>
      <c r="D9" s="82" t="s">
        <v>651</v>
      </c>
      <c r="E9" s="82">
        <v>3</v>
      </c>
      <c r="F9" s="14" t="s">
        <v>2255</v>
      </c>
      <c r="G9" s="14" t="s">
        <v>2256</v>
      </c>
    </row>
    <row r="10" spans="1:7" ht="24.95">
      <c r="A10" s="11">
        <f>A9+1</f>
        <v>5</v>
      </c>
      <c r="B10" s="14" t="s">
        <v>2257</v>
      </c>
      <c r="C10" s="82" t="s">
        <v>650</v>
      </c>
      <c r="D10" s="82" t="s">
        <v>651</v>
      </c>
      <c r="E10" s="82"/>
      <c r="F10" s="86" t="s">
        <v>2258</v>
      </c>
      <c r="G10" s="14" t="s">
        <v>2259</v>
      </c>
    </row>
    <row r="11" spans="1:7" ht="24.95">
      <c r="A11" s="11">
        <f t="shared" si="0"/>
        <v>6</v>
      </c>
      <c r="B11" s="14" t="s">
        <v>2260</v>
      </c>
      <c r="C11" s="82" t="s">
        <v>650</v>
      </c>
      <c r="D11" s="82" t="s">
        <v>651</v>
      </c>
      <c r="E11" s="82"/>
      <c r="F11" s="86" t="s">
        <v>2261</v>
      </c>
      <c r="G11" s="14" t="s">
        <v>2262</v>
      </c>
    </row>
    <row r="12" spans="1:7" ht="24.95">
      <c r="A12" s="11">
        <f t="shared" si="0"/>
        <v>7</v>
      </c>
      <c r="B12" s="14" t="s">
        <v>2263</v>
      </c>
      <c r="C12" s="82" t="s">
        <v>650</v>
      </c>
      <c r="D12" s="82" t="s">
        <v>2264</v>
      </c>
      <c r="E12" s="82"/>
      <c r="F12" s="86" t="s">
        <v>2265</v>
      </c>
      <c r="G12" s="14" t="s">
        <v>2266</v>
      </c>
    </row>
    <row r="13" spans="1:7" ht="24.95">
      <c r="A13" s="11">
        <f t="shared" si="0"/>
        <v>8</v>
      </c>
      <c r="B13" s="14" t="s">
        <v>2267</v>
      </c>
      <c r="C13" s="82" t="s">
        <v>650</v>
      </c>
      <c r="D13" s="82" t="s">
        <v>2264</v>
      </c>
      <c r="E13" s="82"/>
      <c r="F13" s="86" t="s">
        <v>2268</v>
      </c>
      <c r="G13" s="14" t="s">
        <v>2269</v>
      </c>
    </row>
    <row r="14" spans="1:7" ht="50.45">
      <c r="A14" s="11">
        <f>A13+1</f>
        <v>9</v>
      </c>
      <c r="B14" s="14" t="s">
        <v>2270</v>
      </c>
      <c r="C14" s="82" t="s">
        <v>650</v>
      </c>
      <c r="D14" s="82" t="s">
        <v>786</v>
      </c>
      <c r="E14" s="82"/>
      <c r="F14" s="86" t="s">
        <v>2271</v>
      </c>
      <c r="G14" s="14" t="s">
        <v>2272</v>
      </c>
    </row>
    <row r="15" spans="1:7" ht="38.1">
      <c r="A15" s="11">
        <f>A14+1</f>
        <v>10</v>
      </c>
      <c r="B15" s="14" t="s">
        <v>2273</v>
      </c>
      <c r="C15" s="82" t="s">
        <v>650</v>
      </c>
      <c r="D15" s="82" t="s">
        <v>786</v>
      </c>
      <c r="E15" s="82"/>
      <c r="F15" s="86" t="s">
        <v>2274</v>
      </c>
      <c r="G15" s="14" t="s">
        <v>2275</v>
      </c>
    </row>
    <row r="16" spans="1:7" s="2" customFormat="1">
      <c r="A16" s="89"/>
    </row>
    <row r="17" spans="1:5" s="2" customFormat="1">
      <c r="A17" s="89"/>
    </row>
    <row r="18" spans="1:5" s="2" customFormat="1">
      <c r="A18" s="101" t="s">
        <v>713</v>
      </c>
    </row>
    <row r="19" spans="1:5" s="2" customFormat="1">
      <c r="A19" s="89"/>
      <c r="B19" s="106" t="s">
        <v>2276</v>
      </c>
    </row>
    <row r="20" spans="1:5" s="2" customFormat="1">
      <c r="A20" s="89"/>
      <c r="B20" s="106" t="s">
        <v>2277</v>
      </c>
    </row>
    <row r="21" spans="1:5" s="2" customFormat="1">
      <c r="A21" s="89"/>
      <c r="B21" s="106" t="s">
        <v>2278</v>
      </c>
    </row>
    <row r="22" spans="1:5" s="2" customFormat="1">
      <c r="A22" s="89"/>
      <c r="B22" s="106"/>
    </row>
    <row r="23" spans="1:5" s="2" customFormat="1">
      <c r="A23" s="101" t="s">
        <v>1060</v>
      </c>
    </row>
    <row r="24" spans="1:5" s="2" customFormat="1">
      <c r="A24" s="89"/>
      <c r="B24" s="106" t="s">
        <v>2279</v>
      </c>
    </row>
    <row r="25" spans="1:5" s="2" customFormat="1">
      <c r="A25" s="89"/>
      <c r="B25" s="106" t="s">
        <v>2280</v>
      </c>
    </row>
    <row r="26" spans="1:5" s="2" customFormat="1">
      <c r="A26" s="89"/>
      <c r="B26" s="106" t="s">
        <v>2281</v>
      </c>
    </row>
    <row r="27" spans="1:5" s="2" customFormat="1">
      <c r="A27" s="89"/>
    </row>
    <row r="28" spans="1:5" s="2" customFormat="1">
      <c r="A28" s="89"/>
    </row>
    <row r="29" spans="1:5" s="2" customFormat="1">
      <c r="A29" s="89"/>
    </row>
    <row r="30" spans="1:5" s="2" customFormat="1">
      <c r="A30" s="89"/>
    </row>
    <row r="31" spans="1:5" s="2" customFormat="1">
      <c r="A31" s="89"/>
    </row>
    <row r="32" spans="1:5" s="2" customFormat="1">
      <c r="A32" s="89"/>
      <c r="C32" s="15"/>
      <c r="D32" s="15"/>
      <c r="E32" s="15"/>
    </row>
    <row r="33" spans="1:5" s="2" customFormat="1">
      <c r="A33" s="89"/>
    </row>
    <row r="34" spans="1:5" s="2" customFormat="1">
      <c r="A34" s="89"/>
    </row>
    <row r="35" spans="1:5" s="2" customFormat="1">
      <c r="A35" s="89"/>
    </row>
    <row r="36" spans="1:5" s="2" customFormat="1">
      <c r="A36" s="89"/>
    </row>
    <row r="37" spans="1:5" s="2" customFormat="1">
      <c r="A37" s="89"/>
      <c r="C37" s="16"/>
    </row>
    <row r="38" spans="1:5" s="2" customFormat="1">
      <c r="A38" s="89"/>
    </row>
    <row r="39" spans="1:5" s="2" customFormat="1">
      <c r="A39" s="89"/>
    </row>
    <row r="40" spans="1:5" s="2" customFormat="1">
      <c r="A40" s="89"/>
    </row>
    <row r="41" spans="1:5" s="2" customFormat="1">
      <c r="A41" s="89"/>
    </row>
    <row r="42" spans="1:5" s="2" customFormat="1">
      <c r="A42" s="89"/>
    </row>
    <row r="43" spans="1:5" s="2" customFormat="1">
      <c r="A43" s="89"/>
    </row>
    <row r="44" spans="1:5" s="2" customFormat="1">
      <c r="A44" s="89"/>
    </row>
    <row r="45" spans="1:5" s="2" customFormat="1">
      <c r="A45" s="89"/>
      <c r="C45" s="15"/>
    </row>
    <row r="46" spans="1:5" s="2" customFormat="1">
      <c r="A46" s="89"/>
      <c r="C46" s="15"/>
    </row>
    <row r="47" spans="1:5">
      <c r="C47" s="2"/>
      <c r="D47" s="2"/>
      <c r="E47" s="2"/>
    </row>
    <row r="48" spans="1:5">
      <c r="C48" s="2"/>
      <c r="D48" s="2"/>
      <c r="E48" s="89"/>
    </row>
    <row r="49" spans="3:5">
      <c r="C49" s="2"/>
      <c r="D49" s="2"/>
      <c r="E49" s="89"/>
    </row>
    <row r="50" spans="3:5">
      <c r="C50" s="2"/>
      <c r="D50" s="2"/>
      <c r="E50" s="89"/>
    </row>
    <row r="51" spans="3:5">
      <c r="C51" s="2"/>
      <c r="D51" s="2"/>
      <c r="E51" s="89"/>
    </row>
    <row r="52" spans="3:5">
      <c r="C52" s="2"/>
      <c r="D52" s="2"/>
      <c r="E52" s="89"/>
    </row>
    <row r="53" spans="3:5">
      <c r="C53" s="2"/>
      <c r="D53" s="2"/>
      <c r="E53" s="89"/>
    </row>
    <row r="54" spans="3:5">
      <c r="C54" s="2"/>
      <c r="D54" s="2"/>
      <c r="E54" s="89"/>
    </row>
  </sheetData>
  <hyperlinks>
    <hyperlink ref="G2" location="'version-history'!A1" display="&lt;&lt; main" xr:uid="{00000000-0004-0000-4400-000000000000}"/>
  </hyperlinks>
  <pageMargins left="0.19685039370078741" right="0.19685039370078741" top="0.39370078740157483" bottom="0.39370078740157483" header="0.39370078740157483" footer="0.39370078740157483"/>
  <pageSetup orientation="portrait" r:id="rId1"/>
  <headerFooter alignWithMargins="0">
    <oddFooter>&amp;L&amp;12&amp;F &amp;D&amp;R&amp;12&amp;P/&amp;N</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9"/>
  <dimension ref="A1:G54"/>
  <sheetViews>
    <sheetView workbookViewId="0">
      <selection activeCell="H8" sqref="H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Main!A79</f>
        <v>67</v>
      </c>
      <c r="B1" s="17" t="str">
        <f>Main!B79</f>
        <v>Daily SubBroker Information</v>
      </c>
      <c r="C1" s="17"/>
      <c r="D1" s="17"/>
      <c r="E1" s="17"/>
      <c r="G1" s="18" t="str">
        <f>CONCATENATE("File Name : ", Main!D79)</f>
        <v>File Name : d_subbro.csv</v>
      </c>
    </row>
    <row r="2" spans="1:7">
      <c r="B2" s="17" t="str">
        <f>Main!C79</f>
        <v>ข้อมูลการซื้อขายแต่ละบริษัทที่ไม่ใช่สมาชิก (Sub-Broker) รายวัน</v>
      </c>
      <c r="G2" s="9" t="s">
        <v>619</v>
      </c>
    </row>
    <row r="4" spans="1:7" s="20" customFormat="1" ht="37.5">
      <c r="A4" s="81"/>
      <c r="B4" s="10" t="s">
        <v>642</v>
      </c>
      <c r="C4" s="10" t="s">
        <v>643</v>
      </c>
      <c r="D4" s="10" t="s">
        <v>644</v>
      </c>
      <c r="E4" s="10" t="s">
        <v>645</v>
      </c>
      <c r="F4" s="10" t="s">
        <v>2245</v>
      </c>
      <c r="G4" s="10" t="s">
        <v>2246</v>
      </c>
    </row>
    <row r="5" spans="1:7">
      <c r="A5" s="11"/>
      <c r="B5" s="14" t="s">
        <v>646</v>
      </c>
      <c r="C5" s="82" t="s">
        <v>647</v>
      </c>
      <c r="D5" s="82"/>
      <c r="E5" s="82"/>
      <c r="F5" s="11" t="s">
        <v>721</v>
      </c>
      <c r="G5" s="11"/>
    </row>
    <row r="6" spans="1:7" ht="24.95">
      <c r="A6" s="11">
        <v>1</v>
      </c>
      <c r="B6" s="14" t="s">
        <v>709</v>
      </c>
      <c r="C6" s="82" t="s">
        <v>709</v>
      </c>
      <c r="D6" s="82" t="s">
        <v>710</v>
      </c>
      <c r="E6" s="82">
        <v>1</v>
      </c>
      <c r="F6" s="84" t="s">
        <v>2247</v>
      </c>
      <c r="G6" s="14" t="s">
        <v>2248</v>
      </c>
    </row>
    <row r="7" spans="1:7" ht="24.95">
      <c r="A7" s="11">
        <f>A6+1</f>
        <v>2</v>
      </c>
      <c r="B7" s="14" t="s">
        <v>758</v>
      </c>
      <c r="C7" s="82" t="s">
        <v>647</v>
      </c>
      <c r="D7" s="82">
        <v>1</v>
      </c>
      <c r="E7" s="82">
        <v>2</v>
      </c>
      <c r="F7" s="86" t="s">
        <v>2249</v>
      </c>
      <c r="G7" s="14" t="s">
        <v>2250</v>
      </c>
    </row>
    <row r="8" spans="1:7">
      <c r="A8" s="11">
        <f t="shared" ref="A8:A13" si="0">A7+1</f>
        <v>3</v>
      </c>
      <c r="B8" s="14" t="s">
        <v>2282</v>
      </c>
      <c r="C8" s="82" t="s">
        <v>647</v>
      </c>
      <c r="D8" s="82">
        <v>20</v>
      </c>
      <c r="E8" s="82"/>
      <c r="F8" s="86" t="s">
        <v>2283</v>
      </c>
      <c r="G8" s="14" t="s">
        <v>2284</v>
      </c>
    </row>
    <row r="9" spans="1:7" ht="24.95">
      <c r="A9" s="11">
        <f t="shared" si="0"/>
        <v>4</v>
      </c>
      <c r="B9" s="14" t="s">
        <v>2285</v>
      </c>
      <c r="C9" s="82" t="s">
        <v>650</v>
      </c>
      <c r="D9" s="82" t="s">
        <v>651</v>
      </c>
      <c r="E9" s="82">
        <v>3</v>
      </c>
      <c r="F9" s="14" t="s">
        <v>2286</v>
      </c>
      <c r="G9" s="14" t="s">
        <v>2287</v>
      </c>
    </row>
    <row r="10" spans="1:7" ht="24.95">
      <c r="A10" s="11">
        <f>A9+1</f>
        <v>5</v>
      </c>
      <c r="B10" s="14" t="s">
        <v>2257</v>
      </c>
      <c r="C10" s="82" t="s">
        <v>650</v>
      </c>
      <c r="D10" s="82" t="s">
        <v>651</v>
      </c>
      <c r="E10" s="82"/>
      <c r="F10" s="86" t="s">
        <v>2288</v>
      </c>
      <c r="G10" s="14" t="s">
        <v>2289</v>
      </c>
    </row>
    <row r="11" spans="1:7" ht="24.95">
      <c r="A11" s="11">
        <f t="shared" si="0"/>
        <v>6</v>
      </c>
      <c r="B11" s="14" t="s">
        <v>2260</v>
      </c>
      <c r="C11" s="82" t="s">
        <v>650</v>
      </c>
      <c r="D11" s="82" t="s">
        <v>651</v>
      </c>
      <c r="E11" s="82"/>
      <c r="F11" s="86" t="s">
        <v>2290</v>
      </c>
      <c r="G11" s="14" t="s">
        <v>2291</v>
      </c>
    </row>
    <row r="12" spans="1:7" ht="24.95">
      <c r="A12" s="11">
        <f t="shared" si="0"/>
        <v>7</v>
      </c>
      <c r="B12" s="14" t="s">
        <v>2263</v>
      </c>
      <c r="C12" s="82" t="s">
        <v>650</v>
      </c>
      <c r="D12" s="82" t="s">
        <v>2264</v>
      </c>
      <c r="E12" s="82"/>
      <c r="F12" s="86" t="s">
        <v>2292</v>
      </c>
      <c r="G12" s="14" t="s">
        <v>2293</v>
      </c>
    </row>
    <row r="13" spans="1:7" ht="24.95">
      <c r="A13" s="11">
        <f t="shared" si="0"/>
        <v>8</v>
      </c>
      <c r="B13" s="14" t="s">
        <v>2267</v>
      </c>
      <c r="C13" s="82" t="s">
        <v>650</v>
      </c>
      <c r="D13" s="82" t="s">
        <v>2264</v>
      </c>
      <c r="E13" s="82"/>
      <c r="F13" s="86" t="s">
        <v>2294</v>
      </c>
      <c r="G13" s="14" t="s">
        <v>2295</v>
      </c>
    </row>
    <row r="14" spans="1:7" ht="50.45">
      <c r="A14" s="11">
        <f>A13+1</f>
        <v>9</v>
      </c>
      <c r="B14" s="14" t="s">
        <v>2270</v>
      </c>
      <c r="C14" s="82" t="s">
        <v>650</v>
      </c>
      <c r="D14" s="82" t="s">
        <v>786</v>
      </c>
      <c r="E14" s="82"/>
      <c r="F14" s="86" t="s">
        <v>2296</v>
      </c>
      <c r="G14" s="14" t="s">
        <v>2297</v>
      </c>
    </row>
    <row r="15" spans="1:7" ht="50.45">
      <c r="A15" s="11">
        <f>A14+1</f>
        <v>10</v>
      </c>
      <c r="B15" s="14" t="s">
        <v>2273</v>
      </c>
      <c r="C15" s="82" t="s">
        <v>650</v>
      </c>
      <c r="D15" s="82" t="s">
        <v>786</v>
      </c>
      <c r="E15" s="82"/>
      <c r="F15" s="86" t="s">
        <v>2298</v>
      </c>
      <c r="G15" s="14" t="s">
        <v>2299</v>
      </c>
    </row>
    <row r="16" spans="1:7" s="2" customFormat="1">
      <c r="A16" s="89"/>
    </row>
    <row r="17" spans="1:5" s="2" customFormat="1">
      <c r="A17" s="89"/>
    </row>
    <row r="18" spans="1:5" s="2" customFormat="1">
      <c r="A18" s="101" t="s">
        <v>713</v>
      </c>
    </row>
    <row r="19" spans="1:5" s="2" customFormat="1">
      <c r="A19" s="89"/>
      <c r="B19" s="106" t="s">
        <v>2300</v>
      </c>
    </row>
    <row r="20" spans="1:5" s="2" customFormat="1">
      <c r="A20" s="89"/>
      <c r="B20" s="106" t="s">
        <v>2301</v>
      </c>
    </row>
    <row r="21" spans="1:5" s="2" customFormat="1">
      <c r="A21" s="89"/>
      <c r="B21" s="106" t="s">
        <v>2278</v>
      </c>
    </row>
    <row r="22" spans="1:5" s="2" customFormat="1">
      <c r="A22" s="89"/>
      <c r="B22" s="106"/>
    </row>
    <row r="23" spans="1:5" s="2" customFormat="1">
      <c r="A23" s="101" t="s">
        <v>1060</v>
      </c>
    </row>
    <row r="24" spans="1:5" s="2" customFormat="1">
      <c r="A24" s="89"/>
      <c r="B24" s="106" t="s">
        <v>2302</v>
      </c>
    </row>
    <row r="25" spans="1:5" s="2" customFormat="1">
      <c r="A25" s="89"/>
      <c r="B25" s="106" t="s">
        <v>2303</v>
      </c>
    </row>
    <row r="26" spans="1:5" s="2" customFormat="1">
      <c r="A26" s="89"/>
      <c r="B26" s="106" t="s">
        <v>2281</v>
      </c>
    </row>
    <row r="27" spans="1:5" s="2" customFormat="1">
      <c r="A27" s="89"/>
    </row>
    <row r="28" spans="1:5" s="2" customFormat="1">
      <c r="A28" s="89"/>
    </row>
    <row r="29" spans="1:5" s="2" customFormat="1">
      <c r="A29" s="89"/>
    </row>
    <row r="30" spans="1:5" s="2" customFormat="1">
      <c r="A30" s="89"/>
    </row>
    <row r="31" spans="1:5" s="2" customFormat="1">
      <c r="A31" s="89"/>
    </row>
    <row r="32" spans="1:5" s="2" customFormat="1">
      <c r="A32" s="89"/>
      <c r="C32" s="15"/>
      <c r="D32" s="15"/>
      <c r="E32" s="15"/>
    </row>
    <row r="33" spans="1:5" s="2" customFormat="1">
      <c r="A33" s="89"/>
    </row>
    <row r="34" spans="1:5" s="2" customFormat="1">
      <c r="A34" s="89"/>
    </row>
    <row r="35" spans="1:5" s="2" customFormat="1">
      <c r="A35" s="89"/>
    </row>
    <row r="36" spans="1:5" s="2" customFormat="1">
      <c r="A36" s="89"/>
    </row>
    <row r="37" spans="1:5" s="2" customFormat="1">
      <c r="A37" s="89"/>
      <c r="C37" s="16"/>
    </row>
    <row r="38" spans="1:5" s="2" customFormat="1">
      <c r="A38" s="89"/>
    </row>
    <row r="39" spans="1:5" s="2" customFormat="1">
      <c r="A39" s="89"/>
    </row>
    <row r="40" spans="1:5" s="2" customFormat="1">
      <c r="A40" s="89"/>
    </row>
    <row r="41" spans="1:5" s="2" customFormat="1">
      <c r="A41" s="89"/>
    </row>
    <row r="42" spans="1:5" s="2" customFormat="1">
      <c r="A42" s="89"/>
    </row>
    <row r="43" spans="1:5" s="2" customFormat="1">
      <c r="A43" s="89"/>
    </row>
    <row r="44" spans="1:5" s="2" customFormat="1">
      <c r="A44" s="89"/>
    </row>
    <row r="45" spans="1:5" s="2" customFormat="1">
      <c r="A45" s="89"/>
      <c r="C45" s="15"/>
    </row>
    <row r="46" spans="1:5" s="2" customFormat="1">
      <c r="A46" s="89"/>
      <c r="C46" s="15"/>
    </row>
    <row r="47" spans="1:5">
      <c r="C47" s="2"/>
      <c r="D47" s="2"/>
      <c r="E47" s="2"/>
    </row>
    <row r="48" spans="1:5">
      <c r="C48" s="2"/>
      <c r="D48" s="2"/>
      <c r="E48" s="89"/>
    </row>
    <row r="49" spans="3:5">
      <c r="C49" s="2"/>
      <c r="D49" s="2"/>
      <c r="E49" s="89"/>
    </row>
    <row r="50" spans="3:5">
      <c r="C50" s="2"/>
      <c r="D50" s="2"/>
      <c r="E50" s="89"/>
    </row>
    <row r="51" spans="3:5">
      <c r="C51" s="2"/>
      <c r="D51" s="2"/>
      <c r="E51" s="89"/>
    </row>
    <row r="52" spans="3:5">
      <c r="C52" s="2"/>
      <c r="D52" s="2"/>
      <c r="E52" s="89"/>
    </row>
    <row r="53" spans="3:5">
      <c r="C53" s="2"/>
      <c r="D53" s="2"/>
      <c r="E53" s="89"/>
    </row>
    <row r="54" spans="3:5">
      <c r="C54" s="2"/>
      <c r="D54" s="2"/>
      <c r="E54" s="89"/>
    </row>
  </sheetData>
  <hyperlinks>
    <hyperlink ref="G2" location="'version-history'!A1" display="&lt;&lt; main" xr:uid="{00000000-0004-0000-4500-000000000000}"/>
  </hyperlinks>
  <pageMargins left="0.19685039370078741" right="0.19685039370078741" top="0.39370078740157483" bottom="0.39370078740157483" header="0.39370078740157483" footer="0.39370078740157483"/>
  <pageSetup orientation="portrait" r:id="rId1"/>
  <headerFooter alignWithMargins="0">
    <oddFooter>&amp;L&amp;12&amp;F &amp;D&amp;R&amp;12&amp;P/&amp;N</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0"/>
  <dimension ref="A1:G57"/>
  <sheetViews>
    <sheetView workbookViewId="0">
      <selection activeCell="F6" sqref="F6:F7"/>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Main!A80</f>
        <v>68</v>
      </c>
      <c r="B1" s="17" t="str">
        <f>Main!B80</f>
        <v>Daily Customer Information</v>
      </c>
      <c r="C1" s="17"/>
      <c r="D1" s="17"/>
      <c r="E1" s="17"/>
      <c r="G1" s="18" t="str">
        <f>CONCATENATE("File Name : ", Main!D80)</f>
        <v>File Name : d_cust.csv</v>
      </c>
    </row>
    <row r="2" spans="1:7">
      <c r="B2" s="17" t="str">
        <f>Main!C80</f>
        <v>ข้อมูลการซื้อขายจำแนกตามประเภทนักลงทุนรายวัน</v>
      </c>
      <c r="G2" s="9" t="s">
        <v>619</v>
      </c>
    </row>
    <row r="4" spans="1:7" s="20" customFormat="1" ht="37.5">
      <c r="A4" s="81"/>
      <c r="B4" s="10" t="s">
        <v>642</v>
      </c>
      <c r="C4" s="10" t="s">
        <v>643</v>
      </c>
      <c r="D4" s="10" t="s">
        <v>644</v>
      </c>
      <c r="E4" s="10" t="s">
        <v>645</v>
      </c>
      <c r="F4" s="10" t="s">
        <v>2245</v>
      </c>
      <c r="G4" s="10" t="s">
        <v>2246</v>
      </c>
    </row>
    <row r="5" spans="1:7">
      <c r="A5" s="11"/>
      <c r="B5" s="14" t="s">
        <v>646</v>
      </c>
      <c r="C5" s="82" t="s">
        <v>647</v>
      </c>
      <c r="D5" s="82"/>
      <c r="E5" s="82"/>
      <c r="F5" s="11" t="s">
        <v>721</v>
      </c>
      <c r="G5" s="11"/>
    </row>
    <row r="6" spans="1:7" ht="24.95">
      <c r="A6" s="11">
        <v>1</v>
      </c>
      <c r="B6" s="14" t="s">
        <v>709</v>
      </c>
      <c r="C6" s="82" t="s">
        <v>709</v>
      </c>
      <c r="D6" s="82" t="s">
        <v>710</v>
      </c>
      <c r="E6" s="82">
        <v>1</v>
      </c>
      <c r="F6" s="84" t="s">
        <v>2247</v>
      </c>
      <c r="G6" s="14" t="s">
        <v>2248</v>
      </c>
    </row>
    <row r="7" spans="1:7" ht="24.95">
      <c r="A7" s="11">
        <f t="shared" ref="A7:A22" si="0">A6+1</f>
        <v>2</v>
      </c>
      <c r="B7" s="14" t="s">
        <v>758</v>
      </c>
      <c r="C7" s="82" t="s">
        <v>647</v>
      </c>
      <c r="D7" s="82">
        <v>1</v>
      </c>
      <c r="E7" s="82">
        <v>2</v>
      </c>
      <c r="F7" s="86" t="s">
        <v>2249</v>
      </c>
      <c r="G7" s="14" t="s">
        <v>2250</v>
      </c>
    </row>
    <row r="8" spans="1:7" ht="37.5">
      <c r="A8" s="11">
        <f t="shared" si="0"/>
        <v>3</v>
      </c>
      <c r="B8" s="14" t="s">
        <v>761</v>
      </c>
      <c r="C8" s="82" t="s">
        <v>650</v>
      </c>
      <c r="D8" s="82" t="s">
        <v>651</v>
      </c>
      <c r="E8" s="82">
        <v>3</v>
      </c>
      <c r="F8" s="86" t="s">
        <v>2304</v>
      </c>
      <c r="G8" s="14" t="s">
        <v>2305</v>
      </c>
    </row>
    <row r="9" spans="1:7" ht="24.95">
      <c r="A9" s="11">
        <f t="shared" si="0"/>
        <v>4</v>
      </c>
      <c r="B9" s="14" t="s">
        <v>764</v>
      </c>
      <c r="C9" s="82" t="s">
        <v>650</v>
      </c>
      <c r="D9" s="82" t="s">
        <v>651</v>
      </c>
      <c r="E9" s="82">
        <v>4</v>
      </c>
      <c r="F9" s="14" t="s">
        <v>2306</v>
      </c>
      <c r="G9" s="14" t="s">
        <v>2307</v>
      </c>
    </row>
    <row r="10" spans="1:7" ht="37.5">
      <c r="A10" s="11">
        <f t="shared" si="0"/>
        <v>5</v>
      </c>
      <c r="B10" s="14" t="s">
        <v>2308</v>
      </c>
      <c r="C10" s="82" t="s">
        <v>650</v>
      </c>
      <c r="D10" s="82" t="s">
        <v>651</v>
      </c>
      <c r="E10" s="82">
        <v>5</v>
      </c>
      <c r="F10" s="84" t="s">
        <v>2309</v>
      </c>
      <c r="G10" s="14" t="s">
        <v>2310</v>
      </c>
    </row>
    <row r="11" spans="1:7" ht="24.95">
      <c r="A11" s="11">
        <f t="shared" si="0"/>
        <v>6</v>
      </c>
      <c r="B11" s="14" t="s">
        <v>2311</v>
      </c>
      <c r="C11" s="82" t="s">
        <v>650</v>
      </c>
      <c r="D11" s="82" t="s">
        <v>651</v>
      </c>
      <c r="E11" s="82"/>
      <c r="F11" s="86" t="s">
        <v>2312</v>
      </c>
      <c r="G11" s="14" t="s">
        <v>2313</v>
      </c>
    </row>
    <row r="12" spans="1:7" ht="24.95">
      <c r="A12" s="11">
        <f t="shared" si="0"/>
        <v>7</v>
      </c>
      <c r="B12" s="14" t="s">
        <v>2314</v>
      </c>
      <c r="C12" s="82" t="s">
        <v>650</v>
      </c>
      <c r="D12" s="82" t="s">
        <v>651</v>
      </c>
      <c r="E12" s="82"/>
      <c r="F12" s="86" t="s">
        <v>2315</v>
      </c>
      <c r="G12" s="14" t="s">
        <v>2316</v>
      </c>
    </row>
    <row r="13" spans="1:7" ht="24.95">
      <c r="A13" s="11">
        <f t="shared" si="0"/>
        <v>8</v>
      </c>
      <c r="B13" s="14" t="s">
        <v>2317</v>
      </c>
      <c r="C13" s="82" t="s">
        <v>650</v>
      </c>
      <c r="D13" s="82" t="s">
        <v>2264</v>
      </c>
      <c r="E13" s="82"/>
      <c r="F13" s="86" t="s">
        <v>2318</v>
      </c>
      <c r="G13" s="14" t="s">
        <v>2319</v>
      </c>
    </row>
    <row r="14" spans="1:7">
      <c r="A14" s="11">
        <f t="shared" si="0"/>
        <v>9</v>
      </c>
      <c r="B14" s="14" t="s">
        <v>2320</v>
      </c>
      <c r="C14" s="82" t="s">
        <v>650</v>
      </c>
      <c r="D14" s="82" t="s">
        <v>2264</v>
      </c>
      <c r="E14" s="82"/>
      <c r="F14" s="86" t="s">
        <v>2321</v>
      </c>
      <c r="G14" s="14" t="s">
        <v>2322</v>
      </c>
    </row>
    <row r="15" spans="1:7" ht="50.45">
      <c r="A15" s="11">
        <f t="shared" si="0"/>
        <v>10</v>
      </c>
      <c r="B15" s="14" t="s">
        <v>2323</v>
      </c>
      <c r="C15" s="82" t="s">
        <v>650</v>
      </c>
      <c r="D15" s="82" t="s">
        <v>786</v>
      </c>
      <c r="E15" s="82"/>
      <c r="F15" s="86" t="s">
        <v>2324</v>
      </c>
      <c r="G15" s="14" t="s">
        <v>2325</v>
      </c>
    </row>
    <row r="16" spans="1:7" ht="38.1">
      <c r="A16" s="11">
        <f t="shared" si="0"/>
        <v>11</v>
      </c>
      <c r="B16" s="14" t="s">
        <v>2326</v>
      </c>
      <c r="C16" s="82" t="s">
        <v>650</v>
      </c>
      <c r="D16" s="82" t="s">
        <v>786</v>
      </c>
      <c r="E16" s="82"/>
      <c r="F16" s="86" t="s">
        <v>2327</v>
      </c>
      <c r="G16" s="14" t="s">
        <v>2328</v>
      </c>
    </row>
    <row r="17" spans="1:7" ht="37.5">
      <c r="A17" s="11">
        <f t="shared" si="0"/>
        <v>12</v>
      </c>
      <c r="B17" s="14" t="s">
        <v>2329</v>
      </c>
      <c r="C17" s="82" t="s">
        <v>650</v>
      </c>
      <c r="D17" s="82" t="s">
        <v>651</v>
      </c>
      <c r="E17" s="82"/>
      <c r="F17" s="86" t="s">
        <v>2330</v>
      </c>
      <c r="G17" s="14" t="s">
        <v>2331</v>
      </c>
    </row>
    <row r="18" spans="1:7" ht="37.5">
      <c r="A18" s="11">
        <f t="shared" si="0"/>
        <v>13</v>
      </c>
      <c r="B18" s="14" t="s">
        <v>2332</v>
      </c>
      <c r="C18" s="82" t="s">
        <v>650</v>
      </c>
      <c r="D18" s="82" t="s">
        <v>651</v>
      </c>
      <c r="E18" s="82"/>
      <c r="F18" s="86" t="s">
        <v>2333</v>
      </c>
      <c r="G18" s="14" t="s">
        <v>2334</v>
      </c>
    </row>
    <row r="19" spans="1:7" ht="37.5">
      <c r="A19" s="11">
        <f t="shared" si="0"/>
        <v>14</v>
      </c>
      <c r="B19" s="14" t="s">
        <v>2335</v>
      </c>
      <c r="C19" s="82" t="s">
        <v>650</v>
      </c>
      <c r="D19" s="82" t="s">
        <v>2264</v>
      </c>
      <c r="E19" s="82"/>
      <c r="F19" s="86" t="s">
        <v>2336</v>
      </c>
      <c r="G19" s="14" t="s">
        <v>2337</v>
      </c>
    </row>
    <row r="20" spans="1:7" ht="24.95">
      <c r="A20" s="11">
        <f t="shared" si="0"/>
        <v>15</v>
      </c>
      <c r="B20" s="14" t="s">
        <v>2338</v>
      </c>
      <c r="C20" s="82" t="s">
        <v>650</v>
      </c>
      <c r="D20" s="82" t="s">
        <v>2264</v>
      </c>
      <c r="E20" s="82"/>
      <c r="F20" s="86" t="s">
        <v>2339</v>
      </c>
      <c r="G20" s="14" t="s">
        <v>2340</v>
      </c>
    </row>
    <row r="21" spans="1:7" ht="63">
      <c r="A21" s="11">
        <f t="shared" si="0"/>
        <v>16</v>
      </c>
      <c r="B21" s="14" t="s">
        <v>2341</v>
      </c>
      <c r="C21" s="82" t="s">
        <v>650</v>
      </c>
      <c r="D21" s="82" t="s">
        <v>786</v>
      </c>
      <c r="E21" s="82"/>
      <c r="F21" s="86" t="s">
        <v>2342</v>
      </c>
      <c r="G21" s="14" t="s">
        <v>2343</v>
      </c>
    </row>
    <row r="22" spans="1:7" ht="50.45">
      <c r="A22" s="11">
        <f t="shared" si="0"/>
        <v>17</v>
      </c>
      <c r="B22" s="14" t="s">
        <v>2344</v>
      </c>
      <c r="C22" s="82" t="s">
        <v>650</v>
      </c>
      <c r="D22" s="82" t="s">
        <v>786</v>
      </c>
      <c r="E22" s="82"/>
      <c r="F22" s="86" t="s">
        <v>2345</v>
      </c>
      <c r="G22" s="14" t="s">
        <v>2346</v>
      </c>
    </row>
    <row r="23" spans="1:7" ht="24.95">
      <c r="A23" s="11">
        <f>A22+1</f>
        <v>18</v>
      </c>
      <c r="B23" s="14" t="s">
        <v>2347</v>
      </c>
      <c r="C23" s="82" t="s">
        <v>650</v>
      </c>
      <c r="D23" s="82" t="s">
        <v>651</v>
      </c>
      <c r="E23" s="82"/>
      <c r="F23" s="86" t="s">
        <v>2348</v>
      </c>
      <c r="G23" s="14" t="s">
        <v>2349</v>
      </c>
    </row>
    <row r="24" spans="1:7" ht="24.95">
      <c r="A24" s="11">
        <f t="shared" ref="A24:A34" si="1">A23+1</f>
        <v>19</v>
      </c>
      <c r="B24" s="14" t="s">
        <v>2350</v>
      </c>
      <c r="C24" s="82" t="s">
        <v>650</v>
      </c>
      <c r="D24" s="82" t="s">
        <v>651</v>
      </c>
      <c r="E24" s="82"/>
      <c r="F24" s="86" t="s">
        <v>2351</v>
      </c>
      <c r="G24" s="14" t="s">
        <v>2352</v>
      </c>
    </row>
    <row r="25" spans="1:7" ht="24.95">
      <c r="A25" s="11">
        <f t="shared" si="1"/>
        <v>20</v>
      </c>
      <c r="B25" s="14" t="s">
        <v>2353</v>
      </c>
      <c r="C25" s="82" t="s">
        <v>650</v>
      </c>
      <c r="D25" s="82" t="s">
        <v>2264</v>
      </c>
      <c r="E25" s="82"/>
      <c r="F25" s="86" t="s">
        <v>2354</v>
      </c>
      <c r="G25" s="14" t="s">
        <v>2355</v>
      </c>
    </row>
    <row r="26" spans="1:7">
      <c r="A26" s="11">
        <f t="shared" si="1"/>
        <v>21</v>
      </c>
      <c r="B26" s="14" t="s">
        <v>2356</v>
      </c>
      <c r="C26" s="82" t="s">
        <v>650</v>
      </c>
      <c r="D26" s="82" t="s">
        <v>2264</v>
      </c>
      <c r="E26" s="82"/>
      <c r="F26" s="86" t="s">
        <v>2357</v>
      </c>
      <c r="G26" s="14" t="s">
        <v>2358</v>
      </c>
    </row>
    <row r="27" spans="1:7" ht="50.45">
      <c r="A27" s="11">
        <f t="shared" si="1"/>
        <v>22</v>
      </c>
      <c r="B27" s="14" t="s">
        <v>2359</v>
      </c>
      <c r="C27" s="82" t="s">
        <v>650</v>
      </c>
      <c r="D27" s="82" t="s">
        <v>786</v>
      </c>
      <c r="E27" s="11"/>
      <c r="F27" s="86" t="s">
        <v>2360</v>
      </c>
      <c r="G27" s="14" t="s">
        <v>2361</v>
      </c>
    </row>
    <row r="28" spans="1:7" ht="38.1">
      <c r="A28" s="11">
        <f t="shared" si="1"/>
        <v>23</v>
      </c>
      <c r="B28" s="14" t="s">
        <v>2362</v>
      </c>
      <c r="C28" s="82" t="s">
        <v>650</v>
      </c>
      <c r="D28" s="82" t="s">
        <v>786</v>
      </c>
      <c r="E28" s="12"/>
      <c r="F28" s="86" t="s">
        <v>2363</v>
      </c>
      <c r="G28" s="14" t="s">
        <v>2364</v>
      </c>
    </row>
    <row r="29" spans="1:7" ht="37.5">
      <c r="A29" s="11">
        <f t="shared" si="1"/>
        <v>24</v>
      </c>
      <c r="B29" s="14" t="s">
        <v>2365</v>
      </c>
      <c r="C29" s="82" t="s">
        <v>650</v>
      </c>
      <c r="D29" s="82" t="s">
        <v>651</v>
      </c>
      <c r="E29" s="11"/>
      <c r="F29" s="86" t="s">
        <v>2366</v>
      </c>
      <c r="G29" s="14" t="s">
        <v>2367</v>
      </c>
    </row>
    <row r="30" spans="1:7" ht="37.5">
      <c r="A30" s="11">
        <f t="shared" si="1"/>
        <v>25</v>
      </c>
      <c r="B30" s="14" t="s">
        <v>2368</v>
      </c>
      <c r="C30" s="82" t="s">
        <v>650</v>
      </c>
      <c r="D30" s="82" t="s">
        <v>651</v>
      </c>
      <c r="E30" s="12"/>
      <c r="F30" s="86" t="s">
        <v>2369</v>
      </c>
      <c r="G30" s="14" t="s">
        <v>2370</v>
      </c>
    </row>
    <row r="31" spans="1:7" ht="24.95">
      <c r="A31" s="11">
        <f t="shared" si="1"/>
        <v>26</v>
      </c>
      <c r="B31" s="14" t="s">
        <v>2371</v>
      </c>
      <c r="C31" s="82" t="s">
        <v>650</v>
      </c>
      <c r="D31" s="82" t="s">
        <v>2264</v>
      </c>
      <c r="E31" s="12"/>
      <c r="F31" s="86" t="s">
        <v>2372</v>
      </c>
      <c r="G31" s="14" t="s">
        <v>2373</v>
      </c>
    </row>
    <row r="32" spans="1:7" ht="24.95">
      <c r="A32" s="11">
        <f t="shared" si="1"/>
        <v>27</v>
      </c>
      <c r="B32" s="14" t="s">
        <v>2374</v>
      </c>
      <c r="C32" s="82" t="s">
        <v>650</v>
      </c>
      <c r="D32" s="82" t="s">
        <v>2264</v>
      </c>
      <c r="E32" s="12"/>
      <c r="F32" s="86" t="s">
        <v>2375</v>
      </c>
      <c r="G32" s="14" t="s">
        <v>2376</v>
      </c>
    </row>
    <row r="33" spans="1:7" ht="50.45">
      <c r="A33" s="11">
        <f t="shared" si="1"/>
        <v>28</v>
      </c>
      <c r="B33" s="14" t="s">
        <v>2377</v>
      </c>
      <c r="C33" s="82" t="s">
        <v>650</v>
      </c>
      <c r="D33" s="82" t="s">
        <v>786</v>
      </c>
      <c r="E33" s="12"/>
      <c r="F33" s="86" t="s">
        <v>2378</v>
      </c>
      <c r="G33" s="14" t="s">
        <v>2379</v>
      </c>
    </row>
    <row r="34" spans="1:7" ht="50.45">
      <c r="A34" s="11">
        <f t="shared" si="1"/>
        <v>29</v>
      </c>
      <c r="B34" s="14" t="s">
        <v>2380</v>
      </c>
      <c r="C34" s="82" t="s">
        <v>650</v>
      </c>
      <c r="D34" s="82" t="s">
        <v>786</v>
      </c>
      <c r="E34" s="14"/>
      <c r="F34" s="86" t="s">
        <v>2381</v>
      </c>
      <c r="G34" s="14" t="s">
        <v>2382</v>
      </c>
    </row>
    <row r="35" spans="1:7" s="2" customFormat="1">
      <c r="A35" s="89"/>
      <c r="C35" s="15"/>
      <c r="D35" s="15"/>
    </row>
    <row r="36" spans="1:7" s="2" customFormat="1">
      <c r="A36" s="89"/>
    </row>
    <row r="37" spans="1:7" s="2" customFormat="1">
      <c r="A37" s="89"/>
    </row>
    <row r="38" spans="1:7" s="2" customFormat="1">
      <c r="A38" s="101" t="s">
        <v>713</v>
      </c>
    </row>
    <row r="39" spans="1:7" s="2" customFormat="1">
      <c r="B39" s="106" t="s">
        <v>2278</v>
      </c>
    </row>
    <row r="40" spans="1:7" s="2" customFormat="1">
      <c r="A40" s="89"/>
      <c r="C40" s="16"/>
    </row>
    <row r="41" spans="1:7" s="2" customFormat="1">
      <c r="A41" s="89"/>
    </row>
    <row r="42" spans="1:7" s="2" customFormat="1">
      <c r="A42" s="101" t="s">
        <v>1060</v>
      </c>
    </row>
    <row r="43" spans="1:7" s="2" customFormat="1">
      <c r="A43" s="89"/>
      <c r="B43" s="106" t="s">
        <v>2281</v>
      </c>
    </row>
    <row r="44" spans="1:7" s="2" customFormat="1">
      <c r="A44" s="89"/>
    </row>
    <row r="45" spans="1:7" s="2" customFormat="1">
      <c r="A45" s="89"/>
    </row>
    <row r="46" spans="1:7">
      <c r="C46" s="2"/>
      <c r="D46" s="2"/>
      <c r="E46" s="2"/>
    </row>
    <row r="47" spans="1:7">
      <c r="C47" s="2"/>
      <c r="D47" s="2"/>
      <c r="E47" s="2"/>
    </row>
    <row r="48" spans="1:7">
      <c r="D48" s="2"/>
      <c r="E48" s="2"/>
    </row>
    <row r="49" spans="3:5">
      <c r="D49" s="2"/>
      <c r="E49" s="89"/>
    </row>
    <row r="50" spans="3:5">
      <c r="C50" s="2"/>
      <c r="D50" s="2"/>
      <c r="E50" s="89"/>
    </row>
    <row r="51" spans="3:5">
      <c r="C51" s="2"/>
      <c r="D51" s="2"/>
      <c r="E51" s="89"/>
    </row>
    <row r="52" spans="3:5">
      <c r="C52" s="2"/>
      <c r="D52" s="2"/>
      <c r="E52" s="89"/>
    </row>
    <row r="53" spans="3:5">
      <c r="C53" s="2"/>
      <c r="D53" s="2"/>
      <c r="E53" s="89"/>
    </row>
    <row r="54" spans="3:5">
      <c r="C54" s="2"/>
      <c r="D54" s="2"/>
      <c r="E54" s="89"/>
    </row>
    <row r="55" spans="3:5">
      <c r="C55" s="2"/>
      <c r="D55" s="2"/>
      <c r="E55" s="89"/>
    </row>
    <row r="56" spans="3:5">
      <c r="C56" s="2"/>
      <c r="D56" s="2"/>
    </row>
    <row r="57" spans="3:5">
      <c r="C57" s="2"/>
      <c r="D57" s="2"/>
    </row>
  </sheetData>
  <hyperlinks>
    <hyperlink ref="G2" location="'version-history'!A1" display="&lt;&lt; main" xr:uid="{00000000-0004-0000-4600-000000000000}"/>
  </hyperlinks>
  <pageMargins left="0.19685039370078741" right="0.19685039370078741" top="0.39370078740157483" bottom="0.39370078740157483" header="0.39370078740157483" footer="0.39370078740157483"/>
  <pageSetup paperSize="9" orientation="portrait" r:id="rId1"/>
  <headerFooter alignWithMargins="0">
    <oddFooter>&amp;L&amp;12&amp;F &amp;D&amp;R&amp;12&amp;P/&amp;N</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1"/>
  <dimension ref="A1:G62"/>
  <sheetViews>
    <sheetView topLeftCell="A22" workbookViewId="0">
      <selection sqref="A1:G1048576"/>
    </sheetView>
  </sheetViews>
  <sheetFormatPr defaultColWidth="29.140625" defaultRowHeight="12.6"/>
  <cols>
    <col min="1" max="1" width="3.855468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Main!A81</f>
        <v>69</v>
      </c>
      <c r="B1" s="17" t="str">
        <f>Main!B81</f>
        <v>Daily Sector Information</v>
      </c>
      <c r="C1" s="17"/>
      <c r="D1" s="17"/>
      <c r="E1" s="17"/>
      <c r="G1" s="18" t="str">
        <f>CONCATENATE("File Name : ", Main!D81)</f>
        <v>File Name : d_sector.csv</v>
      </c>
    </row>
    <row r="2" spans="1:7">
      <c r="B2" s="17" t="str">
        <f>Main!C81</f>
        <v>ข้อมูลกลุ่มอุตสาหกรรมรายวัน</v>
      </c>
      <c r="G2" s="9" t="s">
        <v>619</v>
      </c>
    </row>
    <row r="4" spans="1:7" s="20" customFormat="1" ht="37.5">
      <c r="A4" s="81"/>
      <c r="B4" s="10" t="s">
        <v>642</v>
      </c>
      <c r="C4" s="10" t="s">
        <v>643</v>
      </c>
      <c r="D4" s="10" t="s">
        <v>644</v>
      </c>
      <c r="E4" s="10" t="s">
        <v>645</v>
      </c>
      <c r="F4" s="10" t="s">
        <v>2245</v>
      </c>
      <c r="G4" s="10" t="s">
        <v>2246</v>
      </c>
    </row>
    <row r="5" spans="1:7">
      <c r="A5" s="11"/>
      <c r="B5" s="14" t="s">
        <v>646</v>
      </c>
      <c r="C5" s="82" t="s">
        <v>647</v>
      </c>
      <c r="D5" s="82"/>
      <c r="E5" s="82"/>
      <c r="F5" s="11" t="s">
        <v>721</v>
      </c>
      <c r="G5" s="11"/>
    </row>
    <row r="6" spans="1:7" ht="24.95">
      <c r="A6" s="11">
        <v>1</v>
      </c>
      <c r="B6" s="14" t="s">
        <v>709</v>
      </c>
      <c r="C6" s="82" t="s">
        <v>709</v>
      </c>
      <c r="D6" s="82" t="s">
        <v>710</v>
      </c>
      <c r="E6" s="82">
        <v>1</v>
      </c>
      <c r="F6" s="84" t="s">
        <v>2247</v>
      </c>
      <c r="G6" s="14" t="s">
        <v>2248</v>
      </c>
    </row>
    <row r="7" spans="1:7" ht="24.95">
      <c r="A7" s="11">
        <f t="shared" ref="A7:A28" si="0">A6+1</f>
        <v>2</v>
      </c>
      <c r="B7" s="14" t="s">
        <v>758</v>
      </c>
      <c r="C7" s="82" t="s">
        <v>647</v>
      </c>
      <c r="D7" s="82">
        <v>1</v>
      </c>
      <c r="E7" s="82">
        <v>2</v>
      </c>
      <c r="F7" s="86" t="s">
        <v>2249</v>
      </c>
      <c r="G7" s="14" t="s">
        <v>2250</v>
      </c>
    </row>
    <row r="8" spans="1:7">
      <c r="A8" s="11">
        <f t="shared" si="0"/>
        <v>3</v>
      </c>
      <c r="B8" s="14" t="s">
        <v>761</v>
      </c>
      <c r="C8" s="82" t="s">
        <v>650</v>
      </c>
      <c r="D8" s="82" t="s">
        <v>651</v>
      </c>
      <c r="E8" s="82">
        <v>3</v>
      </c>
      <c r="F8" s="86" t="s">
        <v>2383</v>
      </c>
      <c r="G8" s="14" t="s">
        <v>2384</v>
      </c>
    </row>
    <row r="9" spans="1:7">
      <c r="A9" s="11">
        <f t="shared" si="0"/>
        <v>4</v>
      </c>
      <c r="B9" s="14" t="s">
        <v>764</v>
      </c>
      <c r="C9" s="82" t="s">
        <v>650</v>
      </c>
      <c r="D9" s="82" t="s">
        <v>651</v>
      </c>
      <c r="E9" s="82">
        <v>4</v>
      </c>
      <c r="F9" s="14" t="s">
        <v>2385</v>
      </c>
      <c r="G9" s="14" t="s">
        <v>2386</v>
      </c>
    </row>
    <row r="10" spans="1:7" ht="37.5">
      <c r="A10" s="11">
        <f t="shared" si="0"/>
        <v>5</v>
      </c>
      <c r="B10" s="14" t="s">
        <v>2308</v>
      </c>
      <c r="C10" s="82" t="s">
        <v>650</v>
      </c>
      <c r="D10" s="82" t="s">
        <v>651</v>
      </c>
      <c r="E10" s="82">
        <v>5</v>
      </c>
      <c r="F10" s="84" t="s">
        <v>2387</v>
      </c>
      <c r="G10" s="14" t="s">
        <v>2310</v>
      </c>
    </row>
    <row r="11" spans="1:7" ht="38.1">
      <c r="A11" s="11">
        <f t="shared" si="0"/>
        <v>6</v>
      </c>
      <c r="B11" s="14" t="s">
        <v>2388</v>
      </c>
      <c r="C11" s="82" t="s">
        <v>650</v>
      </c>
      <c r="D11" s="82" t="s">
        <v>786</v>
      </c>
      <c r="E11" s="82"/>
      <c r="F11" s="86" t="s">
        <v>2389</v>
      </c>
      <c r="G11" s="14" t="s">
        <v>2390</v>
      </c>
    </row>
    <row r="12" spans="1:7" ht="50.45">
      <c r="A12" s="11">
        <f t="shared" si="0"/>
        <v>7</v>
      </c>
      <c r="B12" s="14" t="s">
        <v>2391</v>
      </c>
      <c r="C12" s="82" t="s">
        <v>650</v>
      </c>
      <c r="D12" s="82" t="s">
        <v>786</v>
      </c>
      <c r="E12" s="82"/>
      <c r="F12" s="86" t="s">
        <v>2392</v>
      </c>
      <c r="G12" s="14" t="s">
        <v>2393</v>
      </c>
    </row>
    <row r="13" spans="1:7" ht="38.1">
      <c r="A13" s="11">
        <f t="shared" si="0"/>
        <v>8</v>
      </c>
      <c r="B13" s="14" t="s">
        <v>2394</v>
      </c>
      <c r="C13" s="82" t="s">
        <v>650</v>
      </c>
      <c r="D13" s="82" t="s">
        <v>786</v>
      </c>
      <c r="E13" s="82"/>
      <c r="F13" s="86" t="s">
        <v>2395</v>
      </c>
      <c r="G13" s="14" t="s">
        <v>2396</v>
      </c>
    </row>
    <row r="14" spans="1:7" ht="38.1">
      <c r="A14" s="11">
        <f t="shared" si="0"/>
        <v>9</v>
      </c>
      <c r="B14" s="14" t="s">
        <v>2397</v>
      </c>
      <c r="C14" s="82" t="s">
        <v>650</v>
      </c>
      <c r="D14" s="82" t="s">
        <v>786</v>
      </c>
      <c r="E14" s="82"/>
      <c r="F14" s="86" t="s">
        <v>2398</v>
      </c>
      <c r="G14" s="14" t="s">
        <v>2399</v>
      </c>
    </row>
    <row r="15" spans="1:7" ht="38.1">
      <c r="A15" s="11">
        <f t="shared" si="0"/>
        <v>10</v>
      </c>
      <c r="B15" s="14" t="s">
        <v>2400</v>
      </c>
      <c r="C15" s="82" t="s">
        <v>650</v>
      </c>
      <c r="D15" s="82" t="s">
        <v>786</v>
      </c>
      <c r="E15" s="82"/>
      <c r="F15" s="147" t="s">
        <v>2401</v>
      </c>
      <c r="G15" s="14" t="s">
        <v>2402</v>
      </c>
    </row>
    <row r="16" spans="1:7" ht="62.45">
      <c r="A16" s="11">
        <f t="shared" si="0"/>
        <v>11</v>
      </c>
      <c r="B16" s="14" t="s">
        <v>2403</v>
      </c>
      <c r="C16" s="82" t="s">
        <v>650</v>
      </c>
      <c r="D16" s="82" t="s">
        <v>651</v>
      </c>
      <c r="E16" s="82"/>
      <c r="F16" s="86" t="s">
        <v>2404</v>
      </c>
      <c r="G16" s="14" t="s">
        <v>2405</v>
      </c>
    </row>
    <row r="17" spans="1:7" ht="62.45">
      <c r="A17" s="11">
        <f t="shared" si="0"/>
        <v>12</v>
      </c>
      <c r="B17" s="14" t="s">
        <v>2406</v>
      </c>
      <c r="C17" s="82" t="s">
        <v>650</v>
      </c>
      <c r="D17" s="82" t="s">
        <v>2264</v>
      </c>
      <c r="E17" s="82"/>
      <c r="F17" s="86" t="s">
        <v>2407</v>
      </c>
      <c r="G17" s="14" t="s">
        <v>2408</v>
      </c>
    </row>
    <row r="18" spans="1:7" ht="87.95">
      <c r="A18" s="11">
        <f t="shared" si="0"/>
        <v>13</v>
      </c>
      <c r="B18" s="14" t="s">
        <v>2409</v>
      </c>
      <c r="C18" s="82" t="s">
        <v>650</v>
      </c>
      <c r="D18" s="82" t="s">
        <v>786</v>
      </c>
      <c r="E18" s="82"/>
      <c r="F18" s="86" t="s">
        <v>2410</v>
      </c>
      <c r="G18" s="14" t="s">
        <v>2411</v>
      </c>
    </row>
    <row r="19" spans="1:7" ht="24.95">
      <c r="A19" s="11">
        <f>A18+1</f>
        <v>14</v>
      </c>
      <c r="B19" s="14" t="s">
        <v>2412</v>
      </c>
      <c r="C19" s="82" t="s">
        <v>650</v>
      </c>
      <c r="D19" s="82" t="s">
        <v>651</v>
      </c>
      <c r="E19" s="82"/>
      <c r="F19" s="86" t="s">
        <v>2413</v>
      </c>
      <c r="G19" s="14" t="s">
        <v>2414</v>
      </c>
    </row>
    <row r="20" spans="1:7" ht="37.5">
      <c r="A20" s="11">
        <f t="shared" si="0"/>
        <v>15</v>
      </c>
      <c r="B20" s="14" t="s">
        <v>2415</v>
      </c>
      <c r="C20" s="82" t="s">
        <v>650</v>
      </c>
      <c r="D20" s="82" t="s">
        <v>651</v>
      </c>
      <c r="E20" s="82"/>
      <c r="F20" s="86" t="s">
        <v>2416</v>
      </c>
      <c r="G20" s="14" t="s">
        <v>2417</v>
      </c>
    </row>
    <row r="21" spans="1:7" ht="24.95">
      <c r="A21" s="11">
        <f t="shared" si="0"/>
        <v>16</v>
      </c>
      <c r="B21" s="14" t="s">
        <v>2418</v>
      </c>
      <c r="C21" s="82" t="s">
        <v>650</v>
      </c>
      <c r="D21" s="82" t="s">
        <v>651</v>
      </c>
      <c r="E21" s="82"/>
      <c r="F21" s="86" t="s">
        <v>2419</v>
      </c>
      <c r="G21" s="14" t="s">
        <v>2420</v>
      </c>
    </row>
    <row r="22" spans="1:7" ht="125.45">
      <c r="A22" s="11">
        <f t="shared" si="0"/>
        <v>17</v>
      </c>
      <c r="B22" s="14" t="s">
        <v>2421</v>
      </c>
      <c r="C22" s="82" t="s">
        <v>650</v>
      </c>
      <c r="D22" s="82" t="s">
        <v>786</v>
      </c>
      <c r="E22" s="82"/>
      <c r="F22" s="86" t="s">
        <v>2422</v>
      </c>
      <c r="G22" s="14" t="s">
        <v>2423</v>
      </c>
    </row>
    <row r="23" spans="1:7" ht="125.45">
      <c r="A23" s="11">
        <f t="shared" si="0"/>
        <v>18</v>
      </c>
      <c r="B23" s="14" t="s">
        <v>2424</v>
      </c>
      <c r="C23" s="82" t="s">
        <v>650</v>
      </c>
      <c r="D23" s="82" t="s">
        <v>786</v>
      </c>
      <c r="E23" s="82"/>
      <c r="F23" s="86" t="s">
        <v>2425</v>
      </c>
      <c r="G23" s="14" t="s">
        <v>2426</v>
      </c>
    </row>
    <row r="24" spans="1:7" ht="100.5">
      <c r="A24" s="11">
        <f t="shared" si="0"/>
        <v>19</v>
      </c>
      <c r="B24" s="14" t="s">
        <v>2427</v>
      </c>
      <c r="C24" s="82" t="s">
        <v>650</v>
      </c>
      <c r="D24" s="82" t="s">
        <v>786</v>
      </c>
      <c r="E24" s="82"/>
      <c r="F24" s="86" t="s">
        <v>2428</v>
      </c>
      <c r="G24" s="14" t="s">
        <v>2429</v>
      </c>
    </row>
    <row r="25" spans="1:7" ht="75.599999999999994">
      <c r="A25" s="11">
        <f t="shared" si="0"/>
        <v>20</v>
      </c>
      <c r="B25" s="14" t="s">
        <v>2430</v>
      </c>
      <c r="C25" s="82" t="s">
        <v>650</v>
      </c>
      <c r="D25" s="82" t="s">
        <v>786</v>
      </c>
      <c r="E25" s="82"/>
      <c r="F25" s="86" t="s">
        <v>2431</v>
      </c>
      <c r="G25" s="14" t="s">
        <v>2432</v>
      </c>
    </row>
    <row r="26" spans="1:7" ht="100.5">
      <c r="A26" s="11">
        <f t="shared" si="0"/>
        <v>21</v>
      </c>
      <c r="B26" s="14" t="s">
        <v>2433</v>
      </c>
      <c r="C26" s="82" t="s">
        <v>650</v>
      </c>
      <c r="D26" s="82" t="s">
        <v>786</v>
      </c>
      <c r="E26" s="82"/>
      <c r="F26" s="86" t="s">
        <v>2434</v>
      </c>
      <c r="G26" s="14" t="s">
        <v>2435</v>
      </c>
    </row>
    <row r="27" spans="1:7" ht="113.1">
      <c r="A27" s="102">
        <f t="shared" si="0"/>
        <v>22</v>
      </c>
      <c r="B27" s="103" t="s">
        <v>2436</v>
      </c>
      <c r="C27" s="82" t="s">
        <v>650</v>
      </c>
      <c r="D27" s="82" t="s">
        <v>786</v>
      </c>
      <c r="E27" s="11"/>
      <c r="F27" s="205" t="s">
        <v>2437</v>
      </c>
      <c r="G27" s="103" t="s">
        <v>2438</v>
      </c>
    </row>
    <row r="28" spans="1:7" ht="125.45">
      <c r="A28" s="11">
        <f t="shared" si="0"/>
        <v>23</v>
      </c>
      <c r="B28" s="14" t="s">
        <v>2439</v>
      </c>
      <c r="C28" s="82" t="s">
        <v>650</v>
      </c>
      <c r="D28" s="82" t="s">
        <v>786</v>
      </c>
      <c r="E28" s="12"/>
      <c r="F28" s="86" t="s">
        <v>2440</v>
      </c>
      <c r="G28" s="14" t="s">
        <v>2441</v>
      </c>
    </row>
    <row r="29" spans="1:7" s="2" customFormat="1">
      <c r="A29" s="89"/>
      <c r="F29" s="91"/>
    </row>
    <row r="30" spans="1:7" s="2" customFormat="1">
      <c r="A30" s="89"/>
      <c r="F30" s="90"/>
      <c r="G30" s="90"/>
    </row>
    <row r="31" spans="1:7" s="2" customFormat="1">
      <c r="A31" s="101" t="s">
        <v>713</v>
      </c>
      <c r="F31" s="91"/>
    </row>
    <row r="32" spans="1:7" s="2" customFormat="1">
      <c r="A32" s="89"/>
      <c r="B32" s="287" t="s">
        <v>2442</v>
      </c>
      <c r="C32" s="287"/>
      <c r="D32" s="287"/>
      <c r="E32" s="287"/>
      <c r="F32" s="287"/>
      <c r="G32" s="287"/>
    </row>
    <row r="33" spans="1:7" s="2" customFormat="1">
      <c r="A33" s="89"/>
      <c r="B33" s="287" t="s">
        <v>2443</v>
      </c>
      <c r="C33" s="287"/>
      <c r="D33" s="287"/>
      <c r="E33" s="287"/>
      <c r="F33" s="287"/>
      <c r="G33" s="287"/>
    </row>
    <row r="34" spans="1:7" s="2" customFormat="1">
      <c r="A34" s="89"/>
      <c r="B34" s="287" t="s">
        <v>2444</v>
      </c>
      <c r="C34" s="287"/>
      <c r="D34" s="287"/>
      <c r="E34" s="287"/>
      <c r="F34" s="287"/>
      <c r="G34" s="287"/>
    </row>
    <row r="35" spans="1:7" s="2" customFormat="1">
      <c r="A35" s="89"/>
      <c r="B35" s="287" t="s">
        <v>2445</v>
      </c>
      <c r="C35" s="287"/>
      <c r="D35" s="287"/>
      <c r="E35" s="287"/>
      <c r="F35" s="287"/>
      <c r="G35" s="287"/>
    </row>
    <row r="36" spans="1:7" s="2" customFormat="1">
      <c r="A36" s="89"/>
      <c r="B36" s="288" t="s">
        <v>2446</v>
      </c>
      <c r="C36" s="288"/>
      <c r="D36" s="288"/>
      <c r="E36" s="288"/>
      <c r="F36" s="288"/>
      <c r="G36" s="288"/>
    </row>
    <row r="37" spans="1:7" s="2" customFormat="1">
      <c r="A37" s="89"/>
      <c r="B37" s="288" t="s">
        <v>2447</v>
      </c>
      <c r="C37" s="288"/>
      <c r="D37" s="288"/>
      <c r="E37" s="288"/>
      <c r="F37" s="288"/>
      <c r="G37" s="288"/>
    </row>
    <row r="38" spans="1:7" s="2" customFormat="1">
      <c r="A38" s="89"/>
      <c r="B38" s="288" t="s">
        <v>2448</v>
      </c>
      <c r="C38" s="288"/>
      <c r="D38" s="288"/>
      <c r="E38" s="288"/>
      <c r="F38" s="288"/>
      <c r="G38" s="288"/>
    </row>
    <row r="39" spans="1:7" s="2" customFormat="1">
      <c r="A39" s="89"/>
      <c r="B39" s="204"/>
      <c r="C39" s="89"/>
      <c r="D39" s="89"/>
      <c r="E39" s="89"/>
      <c r="F39" s="89"/>
      <c r="G39" s="89"/>
    </row>
    <row r="40" spans="1:7" s="2" customFormat="1">
      <c r="A40" s="89"/>
      <c r="C40" s="15"/>
      <c r="D40" s="15"/>
      <c r="F40" s="91"/>
    </row>
    <row r="41" spans="1:7" s="2" customFormat="1">
      <c r="A41" s="101" t="s">
        <v>1060</v>
      </c>
      <c r="F41" s="91"/>
    </row>
    <row r="42" spans="1:7" s="2" customFormat="1">
      <c r="A42" s="89"/>
      <c r="B42" s="287" t="s">
        <v>2449</v>
      </c>
      <c r="C42" s="287"/>
      <c r="D42" s="287"/>
      <c r="E42" s="287"/>
      <c r="F42" s="287"/>
      <c r="G42" s="287"/>
    </row>
    <row r="43" spans="1:7" s="2" customFormat="1">
      <c r="A43" s="89"/>
      <c r="B43" s="287" t="s">
        <v>2450</v>
      </c>
      <c r="C43" s="287"/>
      <c r="D43" s="287"/>
      <c r="E43" s="287"/>
      <c r="F43" s="287"/>
      <c r="G43" s="287"/>
    </row>
    <row r="44" spans="1:7" s="2" customFormat="1">
      <c r="A44" s="89"/>
      <c r="B44" s="287" t="s">
        <v>2451</v>
      </c>
      <c r="C44" s="287"/>
      <c r="D44" s="287"/>
      <c r="E44" s="287"/>
      <c r="F44" s="287"/>
      <c r="G44" s="287"/>
    </row>
    <row r="45" spans="1:7" s="2" customFormat="1">
      <c r="A45" s="89"/>
      <c r="B45" s="259" t="s">
        <v>2452</v>
      </c>
      <c r="C45" s="287"/>
      <c r="D45" s="287"/>
      <c r="E45" s="287"/>
      <c r="F45" s="287"/>
      <c r="G45" s="287"/>
    </row>
    <row r="46" spans="1:7" s="2" customFormat="1">
      <c r="A46" s="89"/>
      <c r="B46" s="288" t="s">
        <v>2453</v>
      </c>
      <c r="C46" s="288"/>
      <c r="D46" s="288"/>
      <c r="E46" s="288"/>
      <c r="F46" s="288"/>
      <c r="G46" s="288"/>
    </row>
    <row r="47" spans="1:7" s="2" customFormat="1">
      <c r="A47" s="89"/>
      <c r="B47" s="288" t="s">
        <v>2454</v>
      </c>
      <c r="C47" s="288"/>
      <c r="D47" s="288"/>
      <c r="E47" s="288"/>
      <c r="F47" s="288"/>
      <c r="G47" s="288"/>
    </row>
    <row r="48" spans="1:7" s="2" customFormat="1">
      <c r="A48" s="89"/>
      <c r="B48" s="288" t="s">
        <v>2455</v>
      </c>
      <c r="C48" s="288"/>
      <c r="D48" s="288"/>
      <c r="E48" s="288"/>
      <c r="F48" s="288"/>
      <c r="G48" s="288"/>
    </row>
    <row r="49" spans="1:5" s="2" customFormat="1">
      <c r="A49" s="89"/>
      <c r="B49" s="106"/>
    </row>
    <row r="50" spans="1:5" s="2" customFormat="1">
      <c r="A50" s="89"/>
    </row>
    <row r="51" spans="1:5" s="2" customFormat="1">
      <c r="A51" s="89"/>
    </row>
    <row r="52" spans="1:5" s="2" customFormat="1" ht="17.45">
      <c r="A52" s="89"/>
      <c r="B52" s="165"/>
    </row>
    <row r="53" spans="1:5">
      <c r="D53" s="2"/>
      <c r="E53" s="2"/>
    </row>
    <row r="54" spans="1:5">
      <c r="D54" s="2"/>
      <c r="E54" s="89"/>
    </row>
    <row r="55" spans="1:5">
      <c r="C55" s="2"/>
      <c r="D55" s="2"/>
      <c r="E55" s="89"/>
    </row>
    <row r="56" spans="1:5">
      <c r="C56" s="2"/>
      <c r="D56" s="2"/>
      <c r="E56" s="89"/>
    </row>
    <row r="57" spans="1:5">
      <c r="C57" s="2"/>
      <c r="D57" s="2"/>
      <c r="E57" s="89"/>
    </row>
    <row r="58" spans="1:5">
      <c r="C58" s="2"/>
      <c r="D58" s="2"/>
      <c r="E58" s="89"/>
    </row>
    <row r="59" spans="1:5">
      <c r="C59" s="2"/>
      <c r="D59" s="2"/>
      <c r="E59" s="89"/>
    </row>
    <row r="60" spans="1:5">
      <c r="C60" s="2"/>
      <c r="D60" s="2"/>
      <c r="E60" s="89"/>
    </row>
    <row r="61" spans="1:5">
      <c r="C61" s="2"/>
      <c r="D61" s="2"/>
    </row>
    <row r="62" spans="1:5">
      <c r="C62" s="2"/>
      <c r="D62" s="2"/>
    </row>
  </sheetData>
  <mergeCells count="14">
    <mergeCell ref="B46:G46"/>
    <mergeCell ref="B47:G47"/>
    <mergeCell ref="B48:G48"/>
    <mergeCell ref="B44:G44"/>
    <mergeCell ref="B36:G36"/>
    <mergeCell ref="B38:G38"/>
    <mergeCell ref="B37:G37"/>
    <mergeCell ref="B45:G45"/>
    <mergeCell ref="B43:G43"/>
    <mergeCell ref="B32:G32"/>
    <mergeCell ref="B33:G33"/>
    <mergeCell ref="B34:G34"/>
    <mergeCell ref="B35:G35"/>
    <mergeCell ref="B42:G42"/>
  </mergeCells>
  <hyperlinks>
    <hyperlink ref="G2" location="'version-history'!A1" display="&lt;&lt; main" xr:uid="{00000000-0004-0000-4700-000000000000}"/>
  </hyperlinks>
  <pageMargins left="0.19685039370078741" right="0.19685039370078741" top="0.39370078740157483" bottom="0.39370078740157483" header="0.39370078740157483" footer="0.39370078740157483"/>
  <pageSetup orientation="portrait" r:id="rId1"/>
  <headerFooter alignWithMargins="0">
    <oddFooter>&amp;L&amp;12&amp;F &amp;D&amp;R&amp;12&amp;P/&amp;N</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5"/>
  <dimension ref="A1:G61"/>
  <sheetViews>
    <sheetView topLeftCell="A41" zoomScaleNormal="100" workbookViewId="0">
      <selection activeCell="G39" sqref="A39:G39"/>
    </sheetView>
  </sheetViews>
  <sheetFormatPr defaultColWidth="19" defaultRowHeight="12.6"/>
  <cols>
    <col min="1" max="1" width="3.85546875" style="46" customWidth="1"/>
    <col min="2" max="2" width="30.7109375" style="42" customWidth="1"/>
    <col min="3" max="3" width="13.85546875" style="15" customWidth="1"/>
    <col min="4" max="4" width="13.42578125" style="15" customWidth="1"/>
    <col min="5" max="5" width="4.7109375" style="16" customWidth="1"/>
    <col min="6" max="6" width="34.140625" style="96" customWidth="1"/>
    <col min="7" max="7" width="34.140625" style="42" customWidth="1"/>
    <col min="8" max="8" width="23.140625" style="42" customWidth="1"/>
    <col min="9" max="252" width="19" style="42"/>
    <col min="253" max="253" width="3.5703125" style="42" customWidth="1"/>
    <col min="254" max="254" width="20.42578125" style="42" customWidth="1"/>
    <col min="255" max="255" width="4.140625" style="42" customWidth="1"/>
    <col min="256" max="256" width="1.5703125" style="42" bestFit="1" customWidth="1"/>
    <col min="257" max="257" width="4" style="42" customWidth="1"/>
    <col min="258" max="258" width="6.42578125" style="42" customWidth="1"/>
    <col min="259" max="259" width="4.7109375" style="42" customWidth="1"/>
    <col min="260" max="260" width="10.7109375" style="42" customWidth="1"/>
    <col min="261" max="261" width="3.85546875" style="42" bestFit="1" customWidth="1"/>
    <col min="262" max="262" width="54" style="42" customWidth="1"/>
    <col min="263" max="263" width="50.5703125" style="42" customWidth="1"/>
    <col min="264" max="264" width="23.140625" style="42" customWidth="1"/>
    <col min="265" max="508" width="19" style="42"/>
    <col min="509" max="509" width="3.5703125" style="42" customWidth="1"/>
    <col min="510" max="510" width="20.42578125" style="42" customWidth="1"/>
    <col min="511" max="511" width="4.140625" style="42" customWidth="1"/>
    <col min="512" max="512" width="1.5703125" style="42" bestFit="1" customWidth="1"/>
    <col min="513" max="513" width="4" style="42" customWidth="1"/>
    <col min="514" max="514" width="6.42578125" style="42" customWidth="1"/>
    <col min="515" max="515" width="4.7109375" style="42" customWidth="1"/>
    <col min="516" max="516" width="10.7109375" style="42" customWidth="1"/>
    <col min="517" max="517" width="3.85546875" style="42" bestFit="1" customWidth="1"/>
    <col min="518" max="518" width="54" style="42" customWidth="1"/>
    <col min="519" max="519" width="50.5703125" style="42" customWidth="1"/>
    <col min="520" max="520" width="23.140625" style="42" customWidth="1"/>
    <col min="521" max="764" width="19" style="42"/>
    <col min="765" max="765" width="3.5703125" style="42" customWidth="1"/>
    <col min="766" max="766" width="20.42578125" style="42" customWidth="1"/>
    <col min="767" max="767" width="4.140625" style="42" customWidth="1"/>
    <col min="768" max="768" width="1.5703125" style="42" bestFit="1" customWidth="1"/>
    <col min="769" max="769" width="4" style="42" customWidth="1"/>
    <col min="770" max="770" width="6.42578125" style="42" customWidth="1"/>
    <col min="771" max="771" width="4.7109375" style="42" customWidth="1"/>
    <col min="772" max="772" width="10.7109375" style="42" customWidth="1"/>
    <col min="773" max="773" width="3.85546875" style="42" bestFit="1" customWidth="1"/>
    <col min="774" max="774" width="54" style="42" customWidth="1"/>
    <col min="775" max="775" width="50.5703125" style="42" customWidth="1"/>
    <col min="776" max="776" width="23.140625" style="42" customWidth="1"/>
    <col min="777" max="1020" width="19" style="42"/>
    <col min="1021" max="1021" width="3.5703125" style="42" customWidth="1"/>
    <col min="1022" max="1022" width="20.42578125" style="42" customWidth="1"/>
    <col min="1023" max="1023" width="4.140625" style="42" customWidth="1"/>
    <col min="1024" max="1024" width="1.5703125" style="42" bestFit="1" customWidth="1"/>
    <col min="1025" max="1025" width="4" style="42" customWidth="1"/>
    <col min="1026" max="1026" width="6.42578125" style="42" customWidth="1"/>
    <col min="1027" max="1027" width="4.7109375" style="42" customWidth="1"/>
    <col min="1028" max="1028" width="10.7109375" style="42" customWidth="1"/>
    <col min="1029" max="1029" width="3.85546875" style="42" bestFit="1" customWidth="1"/>
    <col min="1030" max="1030" width="54" style="42" customWidth="1"/>
    <col min="1031" max="1031" width="50.5703125" style="42" customWidth="1"/>
    <col min="1032" max="1032" width="23.140625" style="42" customWidth="1"/>
    <col min="1033" max="1276" width="19" style="42"/>
    <col min="1277" max="1277" width="3.5703125" style="42" customWidth="1"/>
    <col min="1278" max="1278" width="20.42578125" style="42" customWidth="1"/>
    <col min="1279" max="1279" width="4.140625" style="42" customWidth="1"/>
    <col min="1280" max="1280" width="1.5703125" style="42" bestFit="1" customWidth="1"/>
    <col min="1281" max="1281" width="4" style="42" customWidth="1"/>
    <col min="1282" max="1282" width="6.42578125" style="42" customWidth="1"/>
    <col min="1283" max="1283" width="4.7109375" style="42" customWidth="1"/>
    <col min="1284" max="1284" width="10.7109375" style="42" customWidth="1"/>
    <col min="1285" max="1285" width="3.85546875" style="42" bestFit="1" customWidth="1"/>
    <col min="1286" max="1286" width="54" style="42" customWidth="1"/>
    <col min="1287" max="1287" width="50.5703125" style="42" customWidth="1"/>
    <col min="1288" max="1288" width="23.140625" style="42" customWidth="1"/>
    <col min="1289" max="1532" width="19" style="42"/>
    <col min="1533" max="1533" width="3.5703125" style="42" customWidth="1"/>
    <col min="1534" max="1534" width="20.42578125" style="42" customWidth="1"/>
    <col min="1535" max="1535" width="4.140625" style="42" customWidth="1"/>
    <col min="1536" max="1536" width="1.5703125" style="42" bestFit="1" customWidth="1"/>
    <col min="1537" max="1537" width="4" style="42" customWidth="1"/>
    <col min="1538" max="1538" width="6.42578125" style="42" customWidth="1"/>
    <col min="1539" max="1539" width="4.7109375" style="42" customWidth="1"/>
    <col min="1540" max="1540" width="10.7109375" style="42" customWidth="1"/>
    <col min="1541" max="1541" width="3.85546875" style="42" bestFit="1" customWidth="1"/>
    <col min="1542" max="1542" width="54" style="42" customWidth="1"/>
    <col min="1543" max="1543" width="50.5703125" style="42" customWidth="1"/>
    <col min="1544" max="1544" width="23.140625" style="42" customWidth="1"/>
    <col min="1545" max="1788" width="19" style="42"/>
    <col min="1789" max="1789" width="3.5703125" style="42" customWidth="1"/>
    <col min="1790" max="1790" width="20.42578125" style="42" customWidth="1"/>
    <col min="1791" max="1791" width="4.140625" style="42" customWidth="1"/>
    <col min="1792" max="1792" width="1.5703125" style="42" bestFit="1" customWidth="1"/>
    <col min="1793" max="1793" width="4" style="42" customWidth="1"/>
    <col min="1794" max="1794" width="6.42578125" style="42" customWidth="1"/>
    <col min="1795" max="1795" width="4.7109375" style="42" customWidth="1"/>
    <col min="1796" max="1796" width="10.7109375" style="42" customWidth="1"/>
    <col min="1797" max="1797" width="3.85546875" style="42" bestFit="1" customWidth="1"/>
    <col min="1798" max="1798" width="54" style="42" customWidth="1"/>
    <col min="1799" max="1799" width="50.5703125" style="42" customWidth="1"/>
    <col min="1800" max="1800" width="23.140625" style="42" customWidth="1"/>
    <col min="1801" max="2044" width="19" style="42"/>
    <col min="2045" max="2045" width="3.5703125" style="42" customWidth="1"/>
    <col min="2046" max="2046" width="20.42578125" style="42" customWidth="1"/>
    <col min="2047" max="2047" width="4.140625" style="42" customWidth="1"/>
    <col min="2048" max="2048" width="1.5703125" style="42" bestFit="1" customWidth="1"/>
    <col min="2049" max="2049" width="4" style="42" customWidth="1"/>
    <col min="2050" max="2050" width="6.42578125" style="42" customWidth="1"/>
    <col min="2051" max="2051" width="4.7109375" style="42" customWidth="1"/>
    <col min="2052" max="2052" width="10.7109375" style="42" customWidth="1"/>
    <col min="2053" max="2053" width="3.85546875" style="42" bestFit="1" customWidth="1"/>
    <col min="2054" max="2054" width="54" style="42" customWidth="1"/>
    <col min="2055" max="2055" width="50.5703125" style="42" customWidth="1"/>
    <col min="2056" max="2056" width="23.140625" style="42" customWidth="1"/>
    <col min="2057" max="2300" width="19" style="42"/>
    <col min="2301" max="2301" width="3.5703125" style="42" customWidth="1"/>
    <col min="2302" max="2302" width="20.42578125" style="42" customWidth="1"/>
    <col min="2303" max="2303" width="4.140625" style="42" customWidth="1"/>
    <col min="2304" max="2304" width="1.5703125" style="42" bestFit="1" customWidth="1"/>
    <col min="2305" max="2305" width="4" style="42" customWidth="1"/>
    <col min="2306" max="2306" width="6.42578125" style="42" customWidth="1"/>
    <col min="2307" max="2307" width="4.7109375" style="42" customWidth="1"/>
    <col min="2308" max="2308" width="10.7109375" style="42" customWidth="1"/>
    <col min="2309" max="2309" width="3.85546875" style="42" bestFit="1" customWidth="1"/>
    <col min="2310" max="2310" width="54" style="42" customWidth="1"/>
    <col min="2311" max="2311" width="50.5703125" style="42" customWidth="1"/>
    <col min="2312" max="2312" width="23.140625" style="42" customWidth="1"/>
    <col min="2313" max="2556" width="19" style="42"/>
    <col min="2557" max="2557" width="3.5703125" style="42" customWidth="1"/>
    <col min="2558" max="2558" width="20.42578125" style="42" customWidth="1"/>
    <col min="2559" max="2559" width="4.140625" style="42" customWidth="1"/>
    <col min="2560" max="2560" width="1.5703125" style="42" bestFit="1" customWidth="1"/>
    <col min="2561" max="2561" width="4" style="42" customWidth="1"/>
    <col min="2562" max="2562" width="6.42578125" style="42" customWidth="1"/>
    <col min="2563" max="2563" width="4.7109375" style="42" customWidth="1"/>
    <col min="2564" max="2564" width="10.7109375" style="42" customWidth="1"/>
    <col min="2565" max="2565" width="3.85546875" style="42" bestFit="1" customWidth="1"/>
    <col min="2566" max="2566" width="54" style="42" customWidth="1"/>
    <col min="2567" max="2567" width="50.5703125" style="42" customWidth="1"/>
    <col min="2568" max="2568" width="23.140625" style="42" customWidth="1"/>
    <col min="2569" max="2812" width="19" style="42"/>
    <col min="2813" max="2813" width="3.5703125" style="42" customWidth="1"/>
    <col min="2814" max="2814" width="20.42578125" style="42" customWidth="1"/>
    <col min="2815" max="2815" width="4.140625" style="42" customWidth="1"/>
    <col min="2816" max="2816" width="1.5703125" style="42" bestFit="1" customWidth="1"/>
    <col min="2817" max="2817" width="4" style="42" customWidth="1"/>
    <col min="2818" max="2818" width="6.42578125" style="42" customWidth="1"/>
    <col min="2819" max="2819" width="4.7109375" style="42" customWidth="1"/>
    <col min="2820" max="2820" width="10.7109375" style="42" customWidth="1"/>
    <col min="2821" max="2821" width="3.85546875" style="42" bestFit="1" customWidth="1"/>
    <col min="2822" max="2822" width="54" style="42" customWidth="1"/>
    <col min="2823" max="2823" width="50.5703125" style="42" customWidth="1"/>
    <col min="2824" max="2824" width="23.140625" style="42" customWidth="1"/>
    <col min="2825" max="3068" width="19" style="42"/>
    <col min="3069" max="3069" width="3.5703125" style="42" customWidth="1"/>
    <col min="3070" max="3070" width="20.42578125" style="42" customWidth="1"/>
    <col min="3071" max="3071" width="4.140625" style="42" customWidth="1"/>
    <col min="3072" max="3072" width="1.5703125" style="42" bestFit="1" customWidth="1"/>
    <col min="3073" max="3073" width="4" style="42" customWidth="1"/>
    <col min="3074" max="3074" width="6.42578125" style="42" customWidth="1"/>
    <col min="3075" max="3075" width="4.7109375" style="42" customWidth="1"/>
    <col min="3076" max="3076" width="10.7109375" style="42" customWidth="1"/>
    <col min="3077" max="3077" width="3.85546875" style="42" bestFit="1" customWidth="1"/>
    <col min="3078" max="3078" width="54" style="42" customWidth="1"/>
    <col min="3079" max="3079" width="50.5703125" style="42" customWidth="1"/>
    <col min="3080" max="3080" width="23.140625" style="42" customWidth="1"/>
    <col min="3081" max="3324" width="19" style="42"/>
    <col min="3325" max="3325" width="3.5703125" style="42" customWidth="1"/>
    <col min="3326" max="3326" width="20.42578125" style="42" customWidth="1"/>
    <col min="3327" max="3327" width="4.140625" style="42" customWidth="1"/>
    <col min="3328" max="3328" width="1.5703125" style="42" bestFit="1" customWidth="1"/>
    <col min="3329" max="3329" width="4" style="42" customWidth="1"/>
    <col min="3330" max="3330" width="6.42578125" style="42" customWidth="1"/>
    <col min="3331" max="3331" width="4.7109375" style="42" customWidth="1"/>
    <col min="3332" max="3332" width="10.7109375" style="42" customWidth="1"/>
    <col min="3333" max="3333" width="3.85546875" style="42" bestFit="1" customWidth="1"/>
    <col min="3334" max="3334" width="54" style="42" customWidth="1"/>
    <col min="3335" max="3335" width="50.5703125" style="42" customWidth="1"/>
    <col min="3336" max="3336" width="23.140625" style="42" customWidth="1"/>
    <col min="3337" max="3580" width="19" style="42"/>
    <col min="3581" max="3581" width="3.5703125" style="42" customWidth="1"/>
    <col min="3582" max="3582" width="20.42578125" style="42" customWidth="1"/>
    <col min="3583" max="3583" width="4.140625" style="42" customWidth="1"/>
    <col min="3584" max="3584" width="1.5703125" style="42" bestFit="1" customWidth="1"/>
    <col min="3585" max="3585" width="4" style="42" customWidth="1"/>
    <col min="3586" max="3586" width="6.42578125" style="42" customWidth="1"/>
    <col min="3587" max="3587" width="4.7109375" style="42" customWidth="1"/>
    <col min="3588" max="3588" width="10.7109375" style="42" customWidth="1"/>
    <col min="3589" max="3589" width="3.85546875" style="42" bestFit="1" customWidth="1"/>
    <col min="3590" max="3590" width="54" style="42" customWidth="1"/>
    <col min="3591" max="3591" width="50.5703125" style="42" customWidth="1"/>
    <col min="3592" max="3592" width="23.140625" style="42" customWidth="1"/>
    <col min="3593" max="3836" width="19" style="42"/>
    <col min="3837" max="3837" width="3.5703125" style="42" customWidth="1"/>
    <col min="3838" max="3838" width="20.42578125" style="42" customWidth="1"/>
    <col min="3839" max="3839" width="4.140625" style="42" customWidth="1"/>
    <col min="3840" max="3840" width="1.5703125" style="42" bestFit="1" customWidth="1"/>
    <col min="3841" max="3841" width="4" style="42" customWidth="1"/>
    <col min="3842" max="3842" width="6.42578125" style="42" customWidth="1"/>
    <col min="3843" max="3843" width="4.7109375" style="42" customWidth="1"/>
    <col min="3844" max="3844" width="10.7109375" style="42" customWidth="1"/>
    <col min="3845" max="3845" width="3.85546875" style="42" bestFit="1" customWidth="1"/>
    <col min="3846" max="3846" width="54" style="42" customWidth="1"/>
    <col min="3847" max="3847" width="50.5703125" style="42" customWidth="1"/>
    <col min="3848" max="3848" width="23.140625" style="42" customWidth="1"/>
    <col min="3849" max="4092" width="19" style="42"/>
    <col min="4093" max="4093" width="3.5703125" style="42" customWidth="1"/>
    <col min="4094" max="4094" width="20.42578125" style="42" customWidth="1"/>
    <col min="4095" max="4095" width="4.140625" style="42" customWidth="1"/>
    <col min="4096" max="4096" width="1.5703125" style="42" bestFit="1" customWidth="1"/>
    <col min="4097" max="4097" width="4" style="42" customWidth="1"/>
    <col min="4098" max="4098" width="6.42578125" style="42" customWidth="1"/>
    <col min="4099" max="4099" width="4.7109375" style="42" customWidth="1"/>
    <col min="4100" max="4100" width="10.7109375" style="42" customWidth="1"/>
    <col min="4101" max="4101" width="3.85546875" style="42" bestFit="1" customWidth="1"/>
    <col min="4102" max="4102" width="54" style="42" customWidth="1"/>
    <col min="4103" max="4103" width="50.5703125" style="42" customWidth="1"/>
    <col min="4104" max="4104" width="23.140625" style="42" customWidth="1"/>
    <col min="4105" max="4348" width="19" style="42"/>
    <col min="4349" max="4349" width="3.5703125" style="42" customWidth="1"/>
    <col min="4350" max="4350" width="20.42578125" style="42" customWidth="1"/>
    <col min="4351" max="4351" width="4.140625" style="42" customWidth="1"/>
    <col min="4352" max="4352" width="1.5703125" style="42" bestFit="1" customWidth="1"/>
    <col min="4353" max="4353" width="4" style="42" customWidth="1"/>
    <col min="4354" max="4354" width="6.42578125" style="42" customWidth="1"/>
    <col min="4355" max="4355" width="4.7109375" style="42" customWidth="1"/>
    <col min="4356" max="4356" width="10.7109375" style="42" customWidth="1"/>
    <col min="4357" max="4357" width="3.85546875" style="42" bestFit="1" customWidth="1"/>
    <col min="4358" max="4358" width="54" style="42" customWidth="1"/>
    <col min="4359" max="4359" width="50.5703125" style="42" customWidth="1"/>
    <col min="4360" max="4360" width="23.140625" style="42" customWidth="1"/>
    <col min="4361" max="4604" width="19" style="42"/>
    <col min="4605" max="4605" width="3.5703125" style="42" customWidth="1"/>
    <col min="4606" max="4606" width="20.42578125" style="42" customWidth="1"/>
    <col min="4607" max="4607" width="4.140625" style="42" customWidth="1"/>
    <col min="4608" max="4608" width="1.5703125" style="42" bestFit="1" customWidth="1"/>
    <col min="4609" max="4609" width="4" style="42" customWidth="1"/>
    <col min="4610" max="4610" width="6.42578125" style="42" customWidth="1"/>
    <col min="4611" max="4611" width="4.7109375" style="42" customWidth="1"/>
    <col min="4612" max="4612" width="10.7109375" style="42" customWidth="1"/>
    <col min="4613" max="4613" width="3.85546875" style="42" bestFit="1" customWidth="1"/>
    <col min="4614" max="4614" width="54" style="42" customWidth="1"/>
    <col min="4615" max="4615" width="50.5703125" style="42" customWidth="1"/>
    <col min="4616" max="4616" width="23.140625" style="42" customWidth="1"/>
    <col min="4617" max="4860" width="19" style="42"/>
    <col min="4861" max="4861" width="3.5703125" style="42" customWidth="1"/>
    <col min="4862" max="4862" width="20.42578125" style="42" customWidth="1"/>
    <col min="4863" max="4863" width="4.140625" style="42" customWidth="1"/>
    <col min="4864" max="4864" width="1.5703125" style="42" bestFit="1" customWidth="1"/>
    <col min="4865" max="4865" width="4" style="42" customWidth="1"/>
    <col min="4866" max="4866" width="6.42578125" style="42" customWidth="1"/>
    <col min="4867" max="4867" width="4.7109375" style="42" customWidth="1"/>
    <col min="4868" max="4868" width="10.7109375" style="42" customWidth="1"/>
    <col min="4869" max="4869" width="3.85546875" style="42" bestFit="1" customWidth="1"/>
    <col min="4870" max="4870" width="54" style="42" customWidth="1"/>
    <col min="4871" max="4871" width="50.5703125" style="42" customWidth="1"/>
    <col min="4872" max="4872" width="23.140625" style="42" customWidth="1"/>
    <col min="4873" max="5116" width="19" style="42"/>
    <col min="5117" max="5117" width="3.5703125" style="42" customWidth="1"/>
    <col min="5118" max="5118" width="20.42578125" style="42" customWidth="1"/>
    <col min="5119" max="5119" width="4.140625" style="42" customWidth="1"/>
    <col min="5120" max="5120" width="1.5703125" style="42" bestFit="1" customWidth="1"/>
    <col min="5121" max="5121" width="4" style="42" customWidth="1"/>
    <col min="5122" max="5122" width="6.42578125" style="42" customWidth="1"/>
    <col min="5123" max="5123" width="4.7109375" style="42" customWidth="1"/>
    <col min="5124" max="5124" width="10.7109375" style="42" customWidth="1"/>
    <col min="5125" max="5125" width="3.85546875" style="42" bestFit="1" customWidth="1"/>
    <col min="5126" max="5126" width="54" style="42" customWidth="1"/>
    <col min="5127" max="5127" width="50.5703125" style="42" customWidth="1"/>
    <col min="5128" max="5128" width="23.140625" style="42" customWidth="1"/>
    <col min="5129" max="5372" width="19" style="42"/>
    <col min="5373" max="5373" width="3.5703125" style="42" customWidth="1"/>
    <col min="5374" max="5374" width="20.42578125" style="42" customWidth="1"/>
    <col min="5375" max="5375" width="4.140625" style="42" customWidth="1"/>
    <col min="5376" max="5376" width="1.5703125" style="42" bestFit="1" customWidth="1"/>
    <col min="5377" max="5377" width="4" style="42" customWidth="1"/>
    <col min="5378" max="5378" width="6.42578125" style="42" customWidth="1"/>
    <col min="5379" max="5379" width="4.7109375" style="42" customWidth="1"/>
    <col min="5380" max="5380" width="10.7109375" style="42" customWidth="1"/>
    <col min="5381" max="5381" width="3.85546875" style="42" bestFit="1" customWidth="1"/>
    <col min="5382" max="5382" width="54" style="42" customWidth="1"/>
    <col min="5383" max="5383" width="50.5703125" style="42" customWidth="1"/>
    <col min="5384" max="5384" width="23.140625" style="42" customWidth="1"/>
    <col min="5385" max="5628" width="19" style="42"/>
    <col min="5629" max="5629" width="3.5703125" style="42" customWidth="1"/>
    <col min="5630" max="5630" width="20.42578125" style="42" customWidth="1"/>
    <col min="5631" max="5631" width="4.140625" style="42" customWidth="1"/>
    <col min="5632" max="5632" width="1.5703125" style="42" bestFit="1" customWidth="1"/>
    <col min="5633" max="5633" width="4" style="42" customWidth="1"/>
    <col min="5634" max="5634" width="6.42578125" style="42" customWidth="1"/>
    <col min="5635" max="5635" width="4.7109375" style="42" customWidth="1"/>
    <col min="5636" max="5636" width="10.7109375" style="42" customWidth="1"/>
    <col min="5637" max="5637" width="3.85546875" style="42" bestFit="1" customWidth="1"/>
    <col min="5638" max="5638" width="54" style="42" customWidth="1"/>
    <col min="5639" max="5639" width="50.5703125" style="42" customWidth="1"/>
    <col min="5640" max="5640" width="23.140625" style="42" customWidth="1"/>
    <col min="5641" max="5884" width="19" style="42"/>
    <col min="5885" max="5885" width="3.5703125" style="42" customWidth="1"/>
    <col min="5886" max="5886" width="20.42578125" style="42" customWidth="1"/>
    <col min="5887" max="5887" width="4.140625" style="42" customWidth="1"/>
    <col min="5888" max="5888" width="1.5703125" style="42" bestFit="1" customWidth="1"/>
    <col min="5889" max="5889" width="4" style="42" customWidth="1"/>
    <col min="5890" max="5890" width="6.42578125" style="42" customWidth="1"/>
    <col min="5891" max="5891" width="4.7109375" style="42" customWidth="1"/>
    <col min="5892" max="5892" width="10.7109375" style="42" customWidth="1"/>
    <col min="5893" max="5893" width="3.85546875" style="42" bestFit="1" customWidth="1"/>
    <col min="5894" max="5894" width="54" style="42" customWidth="1"/>
    <col min="5895" max="5895" width="50.5703125" style="42" customWidth="1"/>
    <col min="5896" max="5896" width="23.140625" style="42" customWidth="1"/>
    <col min="5897" max="6140" width="19" style="42"/>
    <col min="6141" max="6141" width="3.5703125" style="42" customWidth="1"/>
    <col min="6142" max="6142" width="20.42578125" style="42" customWidth="1"/>
    <col min="6143" max="6143" width="4.140625" style="42" customWidth="1"/>
    <col min="6144" max="6144" width="1.5703125" style="42" bestFit="1" customWidth="1"/>
    <col min="6145" max="6145" width="4" style="42" customWidth="1"/>
    <col min="6146" max="6146" width="6.42578125" style="42" customWidth="1"/>
    <col min="6147" max="6147" width="4.7109375" style="42" customWidth="1"/>
    <col min="6148" max="6148" width="10.7109375" style="42" customWidth="1"/>
    <col min="6149" max="6149" width="3.85546875" style="42" bestFit="1" customWidth="1"/>
    <col min="6150" max="6150" width="54" style="42" customWidth="1"/>
    <col min="6151" max="6151" width="50.5703125" style="42" customWidth="1"/>
    <col min="6152" max="6152" width="23.140625" style="42" customWidth="1"/>
    <col min="6153" max="6396" width="19" style="42"/>
    <col min="6397" max="6397" width="3.5703125" style="42" customWidth="1"/>
    <col min="6398" max="6398" width="20.42578125" style="42" customWidth="1"/>
    <col min="6399" max="6399" width="4.140625" style="42" customWidth="1"/>
    <col min="6400" max="6400" width="1.5703125" style="42" bestFit="1" customWidth="1"/>
    <col min="6401" max="6401" width="4" style="42" customWidth="1"/>
    <col min="6402" max="6402" width="6.42578125" style="42" customWidth="1"/>
    <col min="6403" max="6403" width="4.7109375" style="42" customWidth="1"/>
    <col min="6404" max="6404" width="10.7109375" style="42" customWidth="1"/>
    <col min="6405" max="6405" width="3.85546875" style="42" bestFit="1" customWidth="1"/>
    <col min="6406" max="6406" width="54" style="42" customWidth="1"/>
    <col min="6407" max="6407" width="50.5703125" style="42" customWidth="1"/>
    <col min="6408" max="6408" width="23.140625" style="42" customWidth="1"/>
    <col min="6409" max="6652" width="19" style="42"/>
    <col min="6653" max="6653" width="3.5703125" style="42" customWidth="1"/>
    <col min="6654" max="6654" width="20.42578125" style="42" customWidth="1"/>
    <col min="6655" max="6655" width="4.140625" style="42" customWidth="1"/>
    <col min="6656" max="6656" width="1.5703125" style="42" bestFit="1" customWidth="1"/>
    <col min="6657" max="6657" width="4" style="42" customWidth="1"/>
    <col min="6658" max="6658" width="6.42578125" style="42" customWidth="1"/>
    <col min="6659" max="6659" width="4.7109375" style="42" customWidth="1"/>
    <col min="6660" max="6660" width="10.7109375" style="42" customWidth="1"/>
    <col min="6661" max="6661" width="3.85546875" style="42" bestFit="1" customWidth="1"/>
    <col min="6662" max="6662" width="54" style="42" customWidth="1"/>
    <col min="6663" max="6663" width="50.5703125" style="42" customWidth="1"/>
    <col min="6664" max="6664" width="23.140625" style="42" customWidth="1"/>
    <col min="6665" max="6908" width="19" style="42"/>
    <col min="6909" max="6909" width="3.5703125" style="42" customWidth="1"/>
    <col min="6910" max="6910" width="20.42578125" style="42" customWidth="1"/>
    <col min="6911" max="6911" width="4.140625" style="42" customWidth="1"/>
    <col min="6912" max="6912" width="1.5703125" style="42" bestFit="1" customWidth="1"/>
    <col min="6913" max="6913" width="4" style="42" customWidth="1"/>
    <col min="6914" max="6914" width="6.42578125" style="42" customWidth="1"/>
    <col min="6915" max="6915" width="4.7109375" style="42" customWidth="1"/>
    <col min="6916" max="6916" width="10.7109375" style="42" customWidth="1"/>
    <col min="6917" max="6917" width="3.85546875" style="42" bestFit="1" customWidth="1"/>
    <col min="6918" max="6918" width="54" style="42" customWidth="1"/>
    <col min="6919" max="6919" width="50.5703125" style="42" customWidth="1"/>
    <col min="6920" max="6920" width="23.140625" style="42" customWidth="1"/>
    <col min="6921" max="7164" width="19" style="42"/>
    <col min="7165" max="7165" width="3.5703125" style="42" customWidth="1"/>
    <col min="7166" max="7166" width="20.42578125" style="42" customWidth="1"/>
    <col min="7167" max="7167" width="4.140625" style="42" customWidth="1"/>
    <col min="7168" max="7168" width="1.5703125" style="42" bestFit="1" customWidth="1"/>
    <col min="7169" max="7169" width="4" style="42" customWidth="1"/>
    <col min="7170" max="7170" width="6.42578125" style="42" customWidth="1"/>
    <col min="7171" max="7171" width="4.7109375" style="42" customWidth="1"/>
    <col min="7172" max="7172" width="10.7109375" style="42" customWidth="1"/>
    <col min="7173" max="7173" width="3.85546875" style="42" bestFit="1" customWidth="1"/>
    <col min="7174" max="7174" width="54" style="42" customWidth="1"/>
    <col min="7175" max="7175" width="50.5703125" style="42" customWidth="1"/>
    <col min="7176" max="7176" width="23.140625" style="42" customWidth="1"/>
    <col min="7177" max="7420" width="19" style="42"/>
    <col min="7421" max="7421" width="3.5703125" style="42" customWidth="1"/>
    <col min="7422" max="7422" width="20.42578125" style="42" customWidth="1"/>
    <col min="7423" max="7423" width="4.140625" style="42" customWidth="1"/>
    <col min="7424" max="7424" width="1.5703125" style="42" bestFit="1" customWidth="1"/>
    <col min="7425" max="7425" width="4" style="42" customWidth="1"/>
    <col min="7426" max="7426" width="6.42578125" style="42" customWidth="1"/>
    <col min="7427" max="7427" width="4.7109375" style="42" customWidth="1"/>
    <col min="7428" max="7428" width="10.7109375" style="42" customWidth="1"/>
    <col min="7429" max="7429" width="3.85546875" style="42" bestFit="1" customWidth="1"/>
    <col min="7430" max="7430" width="54" style="42" customWidth="1"/>
    <col min="7431" max="7431" width="50.5703125" style="42" customWidth="1"/>
    <col min="7432" max="7432" width="23.140625" style="42" customWidth="1"/>
    <col min="7433" max="7676" width="19" style="42"/>
    <col min="7677" max="7677" width="3.5703125" style="42" customWidth="1"/>
    <col min="7678" max="7678" width="20.42578125" style="42" customWidth="1"/>
    <col min="7679" max="7679" width="4.140625" style="42" customWidth="1"/>
    <col min="7680" max="7680" width="1.5703125" style="42" bestFit="1" customWidth="1"/>
    <col min="7681" max="7681" width="4" style="42" customWidth="1"/>
    <col min="7682" max="7682" width="6.42578125" style="42" customWidth="1"/>
    <col min="7683" max="7683" width="4.7109375" style="42" customWidth="1"/>
    <col min="7684" max="7684" width="10.7109375" style="42" customWidth="1"/>
    <col min="7685" max="7685" width="3.85546875" style="42" bestFit="1" customWidth="1"/>
    <col min="7686" max="7686" width="54" style="42" customWidth="1"/>
    <col min="7687" max="7687" width="50.5703125" style="42" customWidth="1"/>
    <col min="7688" max="7688" width="23.140625" style="42" customWidth="1"/>
    <col min="7689" max="7932" width="19" style="42"/>
    <col min="7933" max="7933" width="3.5703125" style="42" customWidth="1"/>
    <col min="7934" max="7934" width="20.42578125" style="42" customWidth="1"/>
    <col min="7935" max="7935" width="4.140625" style="42" customWidth="1"/>
    <col min="7936" max="7936" width="1.5703125" style="42" bestFit="1" customWidth="1"/>
    <col min="7937" max="7937" width="4" style="42" customWidth="1"/>
    <col min="7938" max="7938" width="6.42578125" style="42" customWidth="1"/>
    <col min="7939" max="7939" width="4.7109375" style="42" customWidth="1"/>
    <col min="7940" max="7940" width="10.7109375" style="42" customWidth="1"/>
    <col min="7941" max="7941" width="3.85546875" style="42" bestFit="1" customWidth="1"/>
    <col min="7942" max="7942" width="54" style="42" customWidth="1"/>
    <col min="7943" max="7943" width="50.5703125" style="42" customWidth="1"/>
    <col min="7944" max="7944" width="23.140625" style="42" customWidth="1"/>
    <col min="7945" max="8188" width="19" style="42"/>
    <col min="8189" max="8189" width="3.5703125" style="42" customWidth="1"/>
    <col min="8190" max="8190" width="20.42578125" style="42" customWidth="1"/>
    <col min="8191" max="8191" width="4.140625" style="42" customWidth="1"/>
    <col min="8192" max="8192" width="1.5703125" style="42" bestFit="1" customWidth="1"/>
    <col min="8193" max="8193" width="4" style="42" customWidth="1"/>
    <col min="8194" max="8194" width="6.42578125" style="42" customWidth="1"/>
    <col min="8195" max="8195" width="4.7109375" style="42" customWidth="1"/>
    <col min="8196" max="8196" width="10.7109375" style="42" customWidth="1"/>
    <col min="8197" max="8197" width="3.85546875" style="42" bestFit="1" customWidth="1"/>
    <col min="8198" max="8198" width="54" style="42" customWidth="1"/>
    <col min="8199" max="8199" width="50.5703125" style="42" customWidth="1"/>
    <col min="8200" max="8200" width="23.140625" style="42" customWidth="1"/>
    <col min="8201" max="8444" width="19" style="42"/>
    <col min="8445" max="8445" width="3.5703125" style="42" customWidth="1"/>
    <col min="8446" max="8446" width="20.42578125" style="42" customWidth="1"/>
    <col min="8447" max="8447" width="4.140625" style="42" customWidth="1"/>
    <col min="8448" max="8448" width="1.5703125" style="42" bestFit="1" customWidth="1"/>
    <col min="8449" max="8449" width="4" style="42" customWidth="1"/>
    <col min="8450" max="8450" width="6.42578125" style="42" customWidth="1"/>
    <col min="8451" max="8451" width="4.7109375" style="42" customWidth="1"/>
    <col min="8452" max="8452" width="10.7109375" style="42" customWidth="1"/>
    <col min="8453" max="8453" width="3.85546875" style="42" bestFit="1" customWidth="1"/>
    <col min="8454" max="8454" width="54" style="42" customWidth="1"/>
    <col min="8455" max="8455" width="50.5703125" style="42" customWidth="1"/>
    <col min="8456" max="8456" width="23.140625" style="42" customWidth="1"/>
    <col min="8457" max="8700" width="19" style="42"/>
    <col min="8701" max="8701" width="3.5703125" style="42" customWidth="1"/>
    <col min="8702" max="8702" width="20.42578125" style="42" customWidth="1"/>
    <col min="8703" max="8703" width="4.140625" style="42" customWidth="1"/>
    <col min="8704" max="8704" width="1.5703125" style="42" bestFit="1" customWidth="1"/>
    <col min="8705" max="8705" width="4" style="42" customWidth="1"/>
    <col min="8706" max="8706" width="6.42578125" style="42" customWidth="1"/>
    <col min="8707" max="8707" width="4.7109375" style="42" customWidth="1"/>
    <col min="8708" max="8708" width="10.7109375" style="42" customWidth="1"/>
    <col min="8709" max="8709" width="3.85546875" style="42" bestFit="1" customWidth="1"/>
    <col min="8710" max="8710" width="54" style="42" customWidth="1"/>
    <col min="8711" max="8711" width="50.5703125" style="42" customWidth="1"/>
    <col min="8712" max="8712" width="23.140625" style="42" customWidth="1"/>
    <col min="8713" max="8956" width="19" style="42"/>
    <col min="8957" max="8957" width="3.5703125" style="42" customWidth="1"/>
    <col min="8958" max="8958" width="20.42578125" style="42" customWidth="1"/>
    <col min="8959" max="8959" width="4.140625" style="42" customWidth="1"/>
    <col min="8960" max="8960" width="1.5703125" style="42" bestFit="1" customWidth="1"/>
    <col min="8961" max="8961" width="4" style="42" customWidth="1"/>
    <col min="8962" max="8962" width="6.42578125" style="42" customWidth="1"/>
    <col min="8963" max="8963" width="4.7109375" style="42" customWidth="1"/>
    <col min="8964" max="8964" width="10.7109375" style="42" customWidth="1"/>
    <col min="8965" max="8965" width="3.85546875" style="42" bestFit="1" customWidth="1"/>
    <col min="8966" max="8966" width="54" style="42" customWidth="1"/>
    <col min="8967" max="8967" width="50.5703125" style="42" customWidth="1"/>
    <col min="8968" max="8968" width="23.140625" style="42" customWidth="1"/>
    <col min="8969" max="9212" width="19" style="42"/>
    <col min="9213" max="9213" width="3.5703125" style="42" customWidth="1"/>
    <col min="9214" max="9214" width="20.42578125" style="42" customWidth="1"/>
    <col min="9215" max="9215" width="4.140625" style="42" customWidth="1"/>
    <col min="9216" max="9216" width="1.5703125" style="42" bestFit="1" customWidth="1"/>
    <col min="9217" max="9217" width="4" style="42" customWidth="1"/>
    <col min="9218" max="9218" width="6.42578125" style="42" customWidth="1"/>
    <col min="9219" max="9219" width="4.7109375" style="42" customWidth="1"/>
    <col min="9220" max="9220" width="10.7109375" style="42" customWidth="1"/>
    <col min="9221" max="9221" width="3.85546875" style="42" bestFit="1" customWidth="1"/>
    <col min="9222" max="9222" width="54" style="42" customWidth="1"/>
    <col min="9223" max="9223" width="50.5703125" style="42" customWidth="1"/>
    <col min="9224" max="9224" width="23.140625" style="42" customWidth="1"/>
    <col min="9225" max="9468" width="19" style="42"/>
    <col min="9469" max="9469" width="3.5703125" style="42" customWidth="1"/>
    <col min="9470" max="9470" width="20.42578125" style="42" customWidth="1"/>
    <col min="9471" max="9471" width="4.140625" style="42" customWidth="1"/>
    <col min="9472" max="9472" width="1.5703125" style="42" bestFit="1" customWidth="1"/>
    <col min="9473" max="9473" width="4" style="42" customWidth="1"/>
    <col min="9474" max="9474" width="6.42578125" style="42" customWidth="1"/>
    <col min="9475" max="9475" width="4.7109375" style="42" customWidth="1"/>
    <col min="9476" max="9476" width="10.7109375" style="42" customWidth="1"/>
    <col min="9477" max="9477" width="3.85546875" style="42" bestFit="1" customWidth="1"/>
    <col min="9478" max="9478" width="54" style="42" customWidth="1"/>
    <col min="9479" max="9479" width="50.5703125" style="42" customWidth="1"/>
    <col min="9480" max="9480" width="23.140625" style="42" customWidth="1"/>
    <col min="9481" max="9724" width="19" style="42"/>
    <col min="9725" max="9725" width="3.5703125" style="42" customWidth="1"/>
    <col min="9726" max="9726" width="20.42578125" style="42" customWidth="1"/>
    <col min="9727" max="9727" width="4.140625" style="42" customWidth="1"/>
    <col min="9728" max="9728" width="1.5703125" style="42" bestFit="1" customWidth="1"/>
    <col min="9729" max="9729" width="4" style="42" customWidth="1"/>
    <col min="9730" max="9730" width="6.42578125" style="42" customWidth="1"/>
    <col min="9731" max="9731" width="4.7109375" style="42" customWidth="1"/>
    <col min="9732" max="9732" width="10.7109375" style="42" customWidth="1"/>
    <col min="9733" max="9733" width="3.85546875" style="42" bestFit="1" customWidth="1"/>
    <col min="9734" max="9734" width="54" style="42" customWidth="1"/>
    <col min="9735" max="9735" width="50.5703125" style="42" customWidth="1"/>
    <col min="9736" max="9736" width="23.140625" style="42" customWidth="1"/>
    <col min="9737" max="9980" width="19" style="42"/>
    <col min="9981" max="9981" width="3.5703125" style="42" customWidth="1"/>
    <col min="9982" max="9982" width="20.42578125" style="42" customWidth="1"/>
    <col min="9983" max="9983" width="4.140625" style="42" customWidth="1"/>
    <col min="9984" max="9984" width="1.5703125" style="42" bestFit="1" customWidth="1"/>
    <col min="9985" max="9985" width="4" style="42" customWidth="1"/>
    <col min="9986" max="9986" width="6.42578125" style="42" customWidth="1"/>
    <col min="9987" max="9987" width="4.7109375" style="42" customWidth="1"/>
    <col min="9988" max="9988" width="10.7109375" style="42" customWidth="1"/>
    <col min="9989" max="9989" width="3.85546875" style="42" bestFit="1" customWidth="1"/>
    <col min="9990" max="9990" width="54" style="42" customWidth="1"/>
    <col min="9991" max="9991" width="50.5703125" style="42" customWidth="1"/>
    <col min="9992" max="9992" width="23.140625" style="42" customWidth="1"/>
    <col min="9993" max="10236" width="19" style="42"/>
    <col min="10237" max="10237" width="3.5703125" style="42" customWidth="1"/>
    <col min="10238" max="10238" width="20.42578125" style="42" customWidth="1"/>
    <col min="10239" max="10239" width="4.140625" style="42" customWidth="1"/>
    <col min="10240" max="10240" width="1.5703125" style="42" bestFit="1" customWidth="1"/>
    <col min="10241" max="10241" width="4" style="42" customWidth="1"/>
    <col min="10242" max="10242" width="6.42578125" style="42" customWidth="1"/>
    <col min="10243" max="10243" width="4.7109375" style="42" customWidth="1"/>
    <col min="10244" max="10244" width="10.7109375" style="42" customWidth="1"/>
    <col min="10245" max="10245" width="3.85546875" style="42" bestFit="1" customWidth="1"/>
    <col min="10246" max="10246" width="54" style="42" customWidth="1"/>
    <col min="10247" max="10247" width="50.5703125" style="42" customWidth="1"/>
    <col min="10248" max="10248" width="23.140625" style="42" customWidth="1"/>
    <col min="10249" max="10492" width="19" style="42"/>
    <col min="10493" max="10493" width="3.5703125" style="42" customWidth="1"/>
    <col min="10494" max="10494" width="20.42578125" style="42" customWidth="1"/>
    <col min="10495" max="10495" width="4.140625" style="42" customWidth="1"/>
    <col min="10496" max="10496" width="1.5703125" style="42" bestFit="1" customWidth="1"/>
    <col min="10497" max="10497" width="4" style="42" customWidth="1"/>
    <col min="10498" max="10498" width="6.42578125" style="42" customWidth="1"/>
    <col min="10499" max="10499" width="4.7109375" style="42" customWidth="1"/>
    <col min="10500" max="10500" width="10.7109375" style="42" customWidth="1"/>
    <col min="10501" max="10501" width="3.85546875" style="42" bestFit="1" customWidth="1"/>
    <col min="10502" max="10502" width="54" style="42" customWidth="1"/>
    <col min="10503" max="10503" width="50.5703125" style="42" customWidth="1"/>
    <col min="10504" max="10504" width="23.140625" style="42" customWidth="1"/>
    <col min="10505" max="10748" width="19" style="42"/>
    <col min="10749" max="10749" width="3.5703125" style="42" customWidth="1"/>
    <col min="10750" max="10750" width="20.42578125" style="42" customWidth="1"/>
    <col min="10751" max="10751" width="4.140625" style="42" customWidth="1"/>
    <col min="10752" max="10752" width="1.5703125" style="42" bestFit="1" customWidth="1"/>
    <col min="10753" max="10753" width="4" style="42" customWidth="1"/>
    <col min="10754" max="10754" width="6.42578125" style="42" customWidth="1"/>
    <col min="10755" max="10755" width="4.7109375" style="42" customWidth="1"/>
    <col min="10756" max="10756" width="10.7109375" style="42" customWidth="1"/>
    <col min="10757" max="10757" width="3.85546875" style="42" bestFit="1" customWidth="1"/>
    <col min="10758" max="10758" width="54" style="42" customWidth="1"/>
    <col min="10759" max="10759" width="50.5703125" style="42" customWidth="1"/>
    <col min="10760" max="10760" width="23.140625" style="42" customWidth="1"/>
    <col min="10761" max="11004" width="19" style="42"/>
    <col min="11005" max="11005" width="3.5703125" style="42" customWidth="1"/>
    <col min="11006" max="11006" width="20.42578125" style="42" customWidth="1"/>
    <col min="11007" max="11007" width="4.140625" style="42" customWidth="1"/>
    <col min="11008" max="11008" width="1.5703125" style="42" bestFit="1" customWidth="1"/>
    <col min="11009" max="11009" width="4" style="42" customWidth="1"/>
    <col min="11010" max="11010" width="6.42578125" style="42" customWidth="1"/>
    <col min="11011" max="11011" width="4.7109375" style="42" customWidth="1"/>
    <col min="11012" max="11012" width="10.7109375" style="42" customWidth="1"/>
    <col min="11013" max="11013" width="3.85546875" style="42" bestFit="1" customWidth="1"/>
    <col min="11014" max="11014" width="54" style="42" customWidth="1"/>
    <col min="11015" max="11015" width="50.5703125" style="42" customWidth="1"/>
    <col min="11016" max="11016" width="23.140625" style="42" customWidth="1"/>
    <col min="11017" max="11260" width="19" style="42"/>
    <col min="11261" max="11261" width="3.5703125" style="42" customWidth="1"/>
    <col min="11262" max="11262" width="20.42578125" style="42" customWidth="1"/>
    <col min="11263" max="11263" width="4.140625" style="42" customWidth="1"/>
    <col min="11264" max="11264" width="1.5703125" style="42" bestFit="1" customWidth="1"/>
    <col min="11265" max="11265" width="4" style="42" customWidth="1"/>
    <col min="11266" max="11266" width="6.42578125" style="42" customWidth="1"/>
    <col min="11267" max="11267" width="4.7109375" style="42" customWidth="1"/>
    <col min="11268" max="11268" width="10.7109375" style="42" customWidth="1"/>
    <col min="11269" max="11269" width="3.85546875" style="42" bestFit="1" customWidth="1"/>
    <col min="11270" max="11270" width="54" style="42" customWidth="1"/>
    <col min="11271" max="11271" width="50.5703125" style="42" customWidth="1"/>
    <col min="11272" max="11272" width="23.140625" style="42" customWidth="1"/>
    <col min="11273" max="11516" width="19" style="42"/>
    <col min="11517" max="11517" width="3.5703125" style="42" customWidth="1"/>
    <col min="11518" max="11518" width="20.42578125" style="42" customWidth="1"/>
    <col min="11519" max="11519" width="4.140625" style="42" customWidth="1"/>
    <col min="11520" max="11520" width="1.5703125" style="42" bestFit="1" customWidth="1"/>
    <col min="11521" max="11521" width="4" style="42" customWidth="1"/>
    <col min="11522" max="11522" width="6.42578125" style="42" customWidth="1"/>
    <col min="11523" max="11523" width="4.7109375" style="42" customWidth="1"/>
    <col min="11524" max="11524" width="10.7109375" style="42" customWidth="1"/>
    <col min="11525" max="11525" width="3.85546875" style="42" bestFit="1" customWidth="1"/>
    <col min="11526" max="11526" width="54" style="42" customWidth="1"/>
    <col min="11527" max="11527" width="50.5703125" style="42" customWidth="1"/>
    <col min="11528" max="11528" width="23.140625" style="42" customWidth="1"/>
    <col min="11529" max="11772" width="19" style="42"/>
    <col min="11773" max="11773" width="3.5703125" style="42" customWidth="1"/>
    <col min="11774" max="11774" width="20.42578125" style="42" customWidth="1"/>
    <col min="11775" max="11775" width="4.140625" style="42" customWidth="1"/>
    <col min="11776" max="11776" width="1.5703125" style="42" bestFit="1" customWidth="1"/>
    <col min="11777" max="11777" width="4" style="42" customWidth="1"/>
    <col min="11778" max="11778" width="6.42578125" style="42" customWidth="1"/>
    <col min="11779" max="11779" width="4.7109375" style="42" customWidth="1"/>
    <col min="11780" max="11780" width="10.7109375" style="42" customWidth="1"/>
    <col min="11781" max="11781" width="3.85546875" style="42" bestFit="1" customWidth="1"/>
    <col min="11782" max="11782" width="54" style="42" customWidth="1"/>
    <col min="11783" max="11783" width="50.5703125" style="42" customWidth="1"/>
    <col min="11784" max="11784" width="23.140625" style="42" customWidth="1"/>
    <col min="11785" max="12028" width="19" style="42"/>
    <col min="12029" max="12029" width="3.5703125" style="42" customWidth="1"/>
    <col min="12030" max="12030" width="20.42578125" style="42" customWidth="1"/>
    <col min="12031" max="12031" width="4.140625" style="42" customWidth="1"/>
    <col min="12032" max="12032" width="1.5703125" style="42" bestFit="1" customWidth="1"/>
    <col min="12033" max="12033" width="4" style="42" customWidth="1"/>
    <col min="12034" max="12034" width="6.42578125" style="42" customWidth="1"/>
    <col min="12035" max="12035" width="4.7109375" style="42" customWidth="1"/>
    <col min="12036" max="12036" width="10.7109375" style="42" customWidth="1"/>
    <col min="12037" max="12037" width="3.85546875" style="42" bestFit="1" customWidth="1"/>
    <col min="12038" max="12038" width="54" style="42" customWidth="1"/>
    <col min="12039" max="12039" width="50.5703125" style="42" customWidth="1"/>
    <col min="12040" max="12040" width="23.140625" style="42" customWidth="1"/>
    <col min="12041" max="12284" width="19" style="42"/>
    <col min="12285" max="12285" width="3.5703125" style="42" customWidth="1"/>
    <col min="12286" max="12286" width="20.42578125" style="42" customWidth="1"/>
    <col min="12287" max="12287" width="4.140625" style="42" customWidth="1"/>
    <col min="12288" max="12288" width="1.5703125" style="42" bestFit="1" customWidth="1"/>
    <col min="12289" max="12289" width="4" style="42" customWidth="1"/>
    <col min="12290" max="12290" width="6.42578125" style="42" customWidth="1"/>
    <col min="12291" max="12291" width="4.7109375" style="42" customWidth="1"/>
    <col min="12292" max="12292" width="10.7109375" style="42" customWidth="1"/>
    <col min="12293" max="12293" width="3.85546875" style="42" bestFit="1" customWidth="1"/>
    <col min="12294" max="12294" width="54" style="42" customWidth="1"/>
    <col min="12295" max="12295" width="50.5703125" style="42" customWidth="1"/>
    <col min="12296" max="12296" width="23.140625" style="42" customWidth="1"/>
    <col min="12297" max="12540" width="19" style="42"/>
    <col min="12541" max="12541" width="3.5703125" style="42" customWidth="1"/>
    <col min="12542" max="12542" width="20.42578125" style="42" customWidth="1"/>
    <col min="12543" max="12543" width="4.140625" style="42" customWidth="1"/>
    <col min="12544" max="12544" width="1.5703125" style="42" bestFit="1" customWidth="1"/>
    <col min="12545" max="12545" width="4" style="42" customWidth="1"/>
    <col min="12546" max="12546" width="6.42578125" style="42" customWidth="1"/>
    <col min="12547" max="12547" width="4.7109375" style="42" customWidth="1"/>
    <col min="12548" max="12548" width="10.7109375" style="42" customWidth="1"/>
    <col min="12549" max="12549" width="3.85546875" style="42" bestFit="1" customWidth="1"/>
    <col min="12550" max="12550" width="54" style="42" customWidth="1"/>
    <col min="12551" max="12551" width="50.5703125" style="42" customWidth="1"/>
    <col min="12552" max="12552" width="23.140625" style="42" customWidth="1"/>
    <col min="12553" max="12796" width="19" style="42"/>
    <col min="12797" max="12797" width="3.5703125" style="42" customWidth="1"/>
    <col min="12798" max="12798" width="20.42578125" style="42" customWidth="1"/>
    <col min="12799" max="12799" width="4.140625" style="42" customWidth="1"/>
    <col min="12800" max="12800" width="1.5703125" style="42" bestFit="1" customWidth="1"/>
    <col min="12801" max="12801" width="4" style="42" customWidth="1"/>
    <col min="12802" max="12802" width="6.42578125" style="42" customWidth="1"/>
    <col min="12803" max="12803" width="4.7109375" style="42" customWidth="1"/>
    <col min="12804" max="12804" width="10.7109375" style="42" customWidth="1"/>
    <col min="12805" max="12805" width="3.85546875" style="42" bestFit="1" customWidth="1"/>
    <col min="12806" max="12806" width="54" style="42" customWidth="1"/>
    <col min="12807" max="12807" width="50.5703125" style="42" customWidth="1"/>
    <col min="12808" max="12808" width="23.140625" style="42" customWidth="1"/>
    <col min="12809" max="13052" width="19" style="42"/>
    <col min="13053" max="13053" width="3.5703125" style="42" customWidth="1"/>
    <col min="13054" max="13054" width="20.42578125" style="42" customWidth="1"/>
    <col min="13055" max="13055" width="4.140625" style="42" customWidth="1"/>
    <col min="13056" max="13056" width="1.5703125" style="42" bestFit="1" customWidth="1"/>
    <col min="13057" max="13057" width="4" style="42" customWidth="1"/>
    <col min="13058" max="13058" width="6.42578125" style="42" customWidth="1"/>
    <col min="13059" max="13059" width="4.7109375" style="42" customWidth="1"/>
    <col min="13060" max="13060" width="10.7109375" style="42" customWidth="1"/>
    <col min="13061" max="13061" width="3.85546875" style="42" bestFit="1" customWidth="1"/>
    <col min="13062" max="13062" width="54" style="42" customWidth="1"/>
    <col min="13063" max="13063" width="50.5703125" style="42" customWidth="1"/>
    <col min="13064" max="13064" width="23.140625" style="42" customWidth="1"/>
    <col min="13065" max="13308" width="19" style="42"/>
    <col min="13309" max="13309" width="3.5703125" style="42" customWidth="1"/>
    <col min="13310" max="13310" width="20.42578125" style="42" customWidth="1"/>
    <col min="13311" max="13311" width="4.140625" style="42" customWidth="1"/>
    <col min="13312" max="13312" width="1.5703125" style="42" bestFit="1" customWidth="1"/>
    <col min="13313" max="13313" width="4" style="42" customWidth="1"/>
    <col min="13314" max="13314" width="6.42578125" style="42" customWidth="1"/>
    <col min="13315" max="13315" width="4.7109375" style="42" customWidth="1"/>
    <col min="13316" max="13316" width="10.7109375" style="42" customWidth="1"/>
    <col min="13317" max="13317" width="3.85546875" style="42" bestFit="1" customWidth="1"/>
    <col min="13318" max="13318" width="54" style="42" customWidth="1"/>
    <col min="13319" max="13319" width="50.5703125" style="42" customWidth="1"/>
    <col min="13320" max="13320" width="23.140625" style="42" customWidth="1"/>
    <col min="13321" max="13564" width="19" style="42"/>
    <col min="13565" max="13565" width="3.5703125" style="42" customWidth="1"/>
    <col min="13566" max="13566" width="20.42578125" style="42" customWidth="1"/>
    <col min="13567" max="13567" width="4.140625" style="42" customWidth="1"/>
    <col min="13568" max="13568" width="1.5703125" style="42" bestFit="1" customWidth="1"/>
    <col min="13569" max="13569" width="4" style="42" customWidth="1"/>
    <col min="13570" max="13570" width="6.42578125" style="42" customWidth="1"/>
    <col min="13571" max="13571" width="4.7109375" style="42" customWidth="1"/>
    <col min="13572" max="13572" width="10.7109375" style="42" customWidth="1"/>
    <col min="13573" max="13573" width="3.85546875" style="42" bestFit="1" customWidth="1"/>
    <col min="13574" max="13574" width="54" style="42" customWidth="1"/>
    <col min="13575" max="13575" width="50.5703125" style="42" customWidth="1"/>
    <col min="13576" max="13576" width="23.140625" style="42" customWidth="1"/>
    <col min="13577" max="13820" width="19" style="42"/>
    <col min="13821" max="13821" width="3.5703125" style="42" customWidth="1"/>
    <col min="13822" max="13822" width="20.42578125" style="42" customWidth="1"/>
    <col min="13823" max="13823" width="4.140625" style="42" customWidth="1"/>
    <col min="13824" max="13824" width="1.5703125" style="42" bestFit="1" customWidth="1"/>
    <col min="13825" max="13825" width="4" style="42" customWidth="1"/>
    <col min="13826" max="13826" width="6.42578125" style="42" customWidth="1"/>
    <col min="13827" max="13827" width="4.7109375" style="42" customWidth="1"/>
    <col min="13828" max="13828" width="10.7109375" style="42" customWidth="1"/>
    <col min="13829" max="13829" width="3.85546875" style="42" bestFit="1" customWidth="1"/>
    <col min="13830" max="13830" width="54" style="42" customWidth="1"/>
    <col min="13831" max="13831" width="50.5703125" style="42" customWidth="1"/>
    <col min="13832" max="13832" width="23.140625" style="42" customWidth="1"/>
    <col min="13833" max="14076" width="19" style="42"/>
    <col min="14077" max="14077" width="3.5703125" style="42" customWidth="1"/>
    <col min="14078" max="14078" width="20.42578125" style="42" customWidth="1"/>
    <col min="14079" max="14079" width="4.140625" style="42" customWidth="1"/>
    <col min="14080" max="14080" width="1.5703125" style="42" bestFit="1" customWidth="1"/>
    <col min="14081" max="14081" width="4" style="42" customWidth="1"/>
    <col min="14082" max="14082" width="6.42578125" style="42" customWidth="1"/>
    <col min="14083" max="14083" width="4.7109375" style="42" customWidth="1"/>
    <col min="14084" max="14084" width="10.7109375" style="42" customWidth="1"/>
    <col min="14085" max="14085" width="3.85546875" style="42" bestFit="1" customWidth="1"/>
    <col min="14086" max="14086" width="54" style="42" customWidth="1"/>
    <col min="14087" max="14087" width="50.5703125" style="42" customWidth="1"/>
    <col min="14088" max="14088" width="23.140625" style="42" customWidth="1"/>
    <col min="14089" max="14332" width="19" style="42"/>
    <col min="14333" max="14333" width="3.5703125" style="42" customWidth="1"/>
    <col min="14334" max="14334" width="20.42578125" style="42" customWidth="1"/>
    <col min="14335" max="14335" width="4.140625" style="42" customWidth="1"/>
    <col min="14336" max="14336" width="1.5703125" style="42" bestFit="1" customWidth="1"/>
    <col min="14337" max="14337" width="4" style="42" customWidth="1"/>
    <col min="14338" max="14338" width="6.42578125" style="42" customWidth="1"/>
    <col min="14339" max="14339" width="4.7109375" style="42" customWidth="1"/>
    <col min="14340" max="14340" width="10.7109375" style="42" customWidth="1"/>
    <col min="14341" max="14341" width="3.85546875" style="42" bestFit="1" customWidth="1"/>
    <col min="14342" max="14342" width="54" style="42" customWidth="1"/>
    <col min="14343" max="14343" width="50.5703125" style="42" customWidth="1"/>
    <col min="14344" max="14344" width="23.140625" style="42" customWidth="1"/>
    <col min="14345" max="14588" width="19" style="42"/>
    <col min="14589" max="14589" width="3.5703125" style="42" customWidth="1"/>
    <col min="14590" max="14590" width="20.42578125" style="42" customWidth="1"/>
    <col min="14591" max="14591" width="4.140625" style="42" customWidth="1"/>
    <col min="14592" max="14592" width="1.5703125" style="42" bestFit="1" customWidth="1"/>
    <col min="14593" max="14593" width="4" style="42" customWidth="1"/>
    <col min="14594" max="14594" width="6.42578125" style="42" customWidth="1"/>
    <col min="14595" max="14595" width="4.7109375" style="42" customWidth="1"/>
    <col min="14596" max="14596" width="10.7109375" style="42" customWidth="1"/>
    <col min="14597" max="14597" width="3.85546875" style="42" bestFit="1" customWidth="1"/>
    <col min="14598" max="14598" width="54" style="42" customWidth="1"/>
    <col min="14599" max="14599" width="50.5703125" style="42" customWidth="1"/>
    <col min="14600" max="14600" width="23.140625" style="42" customWidth="1"/>
    <col min="14601" max="14844" width="19" style="42"/>
    <col min="14845" max="14845" width="3.5703125" style="42" customWidth="1"/>
    <col min="14846" max="14846" width="20.42578125" style="42" customWidth="1"/>
    <col min="14847" max="14847" width="4.140625" style="42" customWidth="1"/>
    <col min="14848" max="14848" width="1.5703125" style="42" bestFit="1" customWidth="1"/>
    <col min="14849" max="14849" width="4" style="42" customWidth="1"/>
    <col min="14850" max="14850" width="6.42578125" style="42" customWidth="1"/>
    <col min="14851" max="14851" width="4.7109375" style="42" customWidth="1"/>
    <col min="14852" max="14852" width="10.7109375" style="42" customWidth="1"/>
    <col min="14853" max="14853" width="3.85546875" style="42" bestFit="1" customWidth="1"/>
    <col min="14854" max="14854" width="54" style="42" customWidth="1"/>
    <col min="14855" max="14855" width="50.5703125" style="42" customWidth="1"/>
    <col min="14856" max="14856" width="23.140625" style="42" customWidth="1"/>
    <col min="14857" max="15100" width="19" style="42"/>
    <col min="15101" max="15101" width="3.5703125" style="42" customWidth="1"/>
    <col min="15102" max="15102" width="20.42578125" style="42" customWidth="1"/>
    <col min="15103" max="15103" width="4.140625" style="42" customWidth="1"/>
    <col min="15104" max="15104" width="1.5703125" style="42" bestFit="1" customWidth="1"/>
    <col min="15105" max="15105" width="4" style="42" customWidth="1"/>
    <col min="15106" max="15106" width="6.42578125" style="42" customWidth="1"/>
    <col min="15107" max="15107" width="4.7109375" style="42" customWidth="1"/>
    <col min="15108" max="15108" width="10.7109375" style="42" customWidth="1"/>
    <col min="15109" max="15109" width="3.85546875" style="42" bestFit="1" customWidth="1"/>
    <col min="15110" max="15110" width="54" style="42" customWidth="1"/>
    <col min="15111" max="15111" width="50.5703125" style="42" customWidth="1"/>
    <col min="15112" max="15112" width="23.140625" style="42" customWidth="1"/>
    <col min="15113" max="15356" width="19" style="42"/>
    <col min="15357" max="15357" width="3.5703125" style="42" customWidth="1"/>
    <col min="15358" max="15358" width="20.42578125" style="42" customWidth="1"/>
    <col min="15359" max="15359" width="4.140625" style="42" customWidth="1"/>
    <col min="15360" max="15360" width="1.5703125" style="42" bestFit="1" customWidth="1"/>
    <col min="15361" max="15361" width="4" style="42" customWidth="1"/>
    <col min="15362" max="15362" width="6.42578125" style="42" customWidth="1"/>
    <col min="15363" max="15363" width="4.7109375" style="42" customWidth="1"/>
    <col min="15364" max="15364" width="10.7109375" style="42" customWidth="1"/>
    <col min="15365" max="15365" width="3.85546875" style="42" bestFit="1" customWidth="1"/>
    <col min="15366" max="15366" width="54" style="42" customWidth="1"/>
    <col min="15367" max="15367" width="50.5703125" style="42" customWidth="1"/>
    <col min="15368" max="15368" width="23.140625" style="42" customWidth="1"/>
    <col min="15369" max="15612" width="19" style="42"/>
    <col min="15613" max="15613" width="3.5703125" style="42" customWidth="1"/>
    <col min="15614" max="15614" width="20.42578125" style="42" customWidth="1"/>
    <col min="15615" max="15615" width="4.140625" style="42" customWidth="1"/>
    <col min="15616" max="15616" width="1.5703125" style="42" bestFit="1" customWidth="1"/>
    <col min="15617" max="15617" width="4" style="42" customWidth="1"/>
    <col min="15618" max="15618" width="6.42578125" style="42" customWidth="1"/>
    <col min="15619" max="15619" width="4.7109375" style="42" customWidth="1"/>
    <col min="15620" max="15620" width="10.7109375" style="42" customWidth="1"/>
    <col min="15621" max="15621" width="3.85546875" style="42" bestFit="1" customWidth="1"/>
    <col min="15622" max="15622" width="54" style="42" customWidth="1"/>
    <col min="15623" max="15623" width="50.5703125" style="42" customWidth="1"/>
    <col min="15624" max="15624" width="23.140625" style="42" customWidth="1"/>
    <col min="15625" max="15868" width="19" style="42"/>
    <col min="15869" max="15869" width="3.5703125" style="42" customWidth="1"/>
    <col min="15870" max="15870" width="20.42578125" style="42" customWidth="1"/>
    <col min="15871" max="15871" width="4.140625" style="42" customWidth="1"/>
    <col min="15872" max="15872" width="1.5703125" style="42" bestFit="1" customWidth="1"/>
    <col min="15873" max="15873" width="4" style="42" customWidth="1"/>
    <col min="15874" max="15874" width="6.42578125" style="42" customWidth="1"/>
    <col min="15875" max="15875" width="4.7109375" style="42" customWidth="1"/>
    <col min="15876" max="15876" width="10.7109375" style="42" customWidth="1"/>
    <col min="15877" max="15877" width="3.85546875" style="42" bestFit="1" customWidth="1"/>
    <col min="15878" max="15878" width="54" style="42" customWidth="1"/>
    <col min="15879" max="15879" width="50.5703125" style="42" customWidth="1"/>
    <col min="15880" max="15880" width="23.140625" style="42" customWidth="1"/>
    <col min="15881" max="16124" width="19" style="42"/>
    <col min="16125" max="16125" width="3.5703125" style="42" customWidth="1"/>
    <col min="16126" max="16126" width="20.42578125" style="42" customWidth="1"/>
    <col min="16127" max="16127" width="4.140625" style="42" customWidth="1"/>
    <col min="16128" max="16128" width="1.5703125" style="42" bestFit="1" customWidth="1"/>
    <col min="16129" max="16129" width="4" style="42" customWidth="1"/>
    <col min="16130" max="16130" width="6.42578125" style="42" customWidth="1"/>
    <col min="16131" max="16131" width="4.7109375" style="42" customWidth="1"/>
    <col min="16132" max="16132" width="10.7109375" style="42" customWidth="1"/>
    <col min="16133" max="16133" width="3.85546875" style="42" bestFit="1" customWidth="1"/>
    <col min="16134" max="16134" width="54" style="42" customWidth="1"/>
    <col min="16135" max="16135" width="50.5703125" style="42" customWidth="1"/>
    <col min="16136" max="16136" width="23.140625" style="42" customWidth="1"/>
    <col min="16137" max="16384" width="19" style="42"/>
  </cols>
  <sheetData>
    <row r="1" spans="1:7" s="3" customFormat="1">
      <c r="A1" s="17">
        <f>Main!A82</f>
        <v>70</v>
      </c>
      <c r="B1" s="17" t="str">
        <f>Main!B82</f>
        <v>Daily Security Statistics Information</v>
      </c>
      <c r="C1" s="17"/>
      <c r="D1" s="17"/>
      <c r="E1" s="17"/>
      <c r="G1" s="18" t="str">
        <f>CONCATENATE("File Name : ", Main!D82)</f>
        <v>File Name : d_stat.csv</v>
      </c>
    </row>
    <row r="2" spans="1:7" s="15" customFormat="1">
      <c r="A2" s="16"/>
      <c r="B2" s="17" t="str">
        <f>Main!C82</f>
        <v>ข้อมูลสถิติของหลักทรัพย์รายวัน</v>
      </c>
      <c r="E2" s="16"/>
      <c r="G2" s="9" t="s">
        <v>619</v>
      </c>
    </row>
    <row r="3" spans="1:7" s="15" customFormat="1">
      <c r="A3" s="16"/>
      <c r="E3" s="16"/>
    </row>
    <row r="4" spans="1:7" s="20" customFormat="1" ht="37.5">
      <c r="A4" s="81"/>
      <c r="B4" s="10" t="s">
        <v>642</v>
      </c>
      <c r="C4" s="10" t="s">
        <v>643</v>
      </c>
      <c r="D4" s="10" t="s">
        <v>644</v>
      </c>
      <c r="E4" s="10" t="s">
        <v>645</v>
      </c>
      <c r="F4" s="10" t="s">
        <v>2245</v>
      </c>
      <c r="G4" s="10" t="s">
        <v>2246</v>
      </c>
    </row>
    <row r="5" spans="1:7">
      <c r="A5" s="92"/>
      <c r="B5" s="93" t="s">
        <v>646</v>
      </c>
      <c r="C5" s="82" t="s">
        <v>647</v>
      </c>
      <c r="D5" s="82"/>
      <c r="E5" s="82"/>
      <c r="F5" s="289" t="s">
        <v>721</v>
      </c>
      <c r="G5" s="289"/>
    </row>
    <row r="6" spans="1:7" ht="24.95">
      <c r="A6" s="11">
        <v>1</v>
      </c>
      <c r="B6" s="93" t="s">
        <v>709</v>
      </c>
      <c r="C6" s="82" t="s">
        <v>709</v>
      </c>
      <c r="D6" s="82" t="s">
        <v>710</v>
      </c>
      <c r="E6" s="82">
        <v>1</v>
      </c>
      <c r="F6" s="93" t="s">
        <v>2247</v>
      </c>
      <c r="G6" s="92" t="s">
        <v>2248</v>
      </c>
    </row>
    <row r="7" spans="1:7">
      <c r="A7" s="11">
        <f t="shared" ref="A7:A41" si="0">A6+1</f>
        <v>2</v>
      </c>
      <c r="B7" s="93" t="s">
        <v>2456</v>
      </c>
      <c r="C7" s="82" t="s">
        <v>647</v>
      </c>
      <c r="D7" s="82">
        <v>20</v>
      </c>
      <c r="E7" s="82"/>
      <c r="F7" s="86" t="s">
        <v>742</v>
      </c>
      <c r="G7" s="93" t="s">
        <v>2457</v>
      </c>
    </row>
    <row r="8" spans="1:7">
      <c r="A8" s="11">
        <f t="shared" si="0"/>
        <v>3</v>
      </c>
      <c r="B8" s="93" t="s">
        <v>755</v>
      </c>
      <c r="C8" s="82" t="s">
        <v>650</v>
      </c>
      <c r="D8" s="82" t="s">
        <v>651</v>
      </c>
      <c r="E8" s="82">
        <v>2</v>
      </c>
      <c r="F8" s="86" t="s">
        <v>756</v>
      </c>
      <c r="G8" s="93" t="s">
        <v>757</v>
      </c>
    </row>
    <row r="9" spans="1:7" ht="24.95">
      <c r="A9" s="11">
        <f t="shared" si="0"/>
        <v>4</v>
      </c>
      <c r="B9" s="93" t="s">
        <v>758</v>
      </c>
      <c r="C9" s="82" t="s">
        <v>647</v>
      </c>
      <c r="D9" s="82">
        <v>1</v>
      </c>
      <c r="E9" s="82"/>
      <c r="F9" s="93" t="s">
        <v>2458</v>
      </c>
      <c r="G9" s="93" t="s">
        <v>2459</v>
      </c>
    </row>
    <row r="10" spans="1:7">
      <c r="A10" s="11">
        <f t="shared" si="0"/>
        <v>5</v>
      </c>
      <c r="B10" s="93" t="s">
        <v>761</v>
      </c>
      <c r="C10" s="82" t="s">
        <v>650</v>
      </c>
      <c r="D10" s="82" t="s">
        <v>651</v>
      </c>
      <c r="E10" s="82"/>
      <c r="F10" s="93" t="s">
        <v>2460</v>
      </c>
      <c r="G10" s="93" t="s">
        <v>2384</v>
      </c>
    </row>
    <row r="11" spans="1:7">
      <c r="A11" s="11">
        <f t="shared" si="0"/>
        <v>6</v>
      </c>
      <c r="B11" s="93" t="s">
        <v>764</v>
      </c>
      <c r="C11" s="82" t="s">
        <v>650</v>
      </c>
      <c r="D11" s="82" t="s">
        <v>651</v>
      </c>
      <c r="E11" s="82"/>
      <c r="F11" s="93" t="s">
        <v>2385</v>
      </c>
      <c r="G11" s="93" t="s">
        <v>2461</v>
      </c>
    </row>
    <row r="12" spans="1:7">
      <c r="A12" s="11">
        <f t="shared" si="0"/>
        <v>7</v>
      </c>
      <c r="B12" s="93" t="s">
        <v>2308</v>
      </c>
      <c r="C12" s="82" t="s">
        <v>650</v>
      </c>
      <c r="D12" s="82" t="s">
        <v>651</v>
      </c>
      <c r="E12" s="82"/>
      <c r="F12" s="93" t="s">
        <v>2387</v>
      </c>
      <c r="G12" s="93" t="s">
        <v>2462</v>
      </c>
    </row>
    <row r="13" spans="1:7" ht="212.45">
      <c r="A13" s="11">
        <f t="shared" si="0"/>
        <v>8</v>
      </c>
      <c r="B13" s="93" t="s">
        <v>752</v>
      </c>
      <c r="C13" s="82" t="s">
        <v>647</v>
      </c>
      <c r="D13" s="82">
        <v>1</v>
      </c>
      <c r="E13" s="82"/>
      <c r="F13" s="93" t="s">
        <v>2463</v>
      </c>
      <c r="G13" s="93" t="s">
        <v>2464</v>
      </c>
    </row>
    <row r="14" spans="1:7" ht="62.45">
      <c r="A14" s="11">
        <f t="shared" si="0"/>
        <v>9</v>
      </c>
      <c r="B14" s="93" t="s">
        <v>2465</v>
      </c>
      <c r="C14" s="82" t="s">
        <v>647</v>
      </c>
      <c r="D14" s="82">
        <v>2</v>
      </c>
      <c r="E14" s="82"/>
      <c r="F14" s="93" t="s">
        <v>2466</v>
      </c>
      <c r="G14" s="93" t="s">
        <v>2466</v>
      </c>
    </row>
    <row r="15" spans="1:7" ht="409.5">
      <c r="A15" s="11">
        <f t="shared" si="0"/>
        <v>10</v>
      </c>
      <c r="B15" s="93" t="s">
        <v>2467</v>
      </c>
      <c r="C15" s="82" t="s">
        <v>647</v>
      </c>
      <c r="D15" s="82">
        <v>2</v>
      </c>
      <c r="E15" s="82"/>
      <c r="F15" s="93" t="s">
        <v>2468</v>
      </c>
      <c r="G15" s="93" t="s">
        <v>2469</v>
      </c>
    </row>
    <row r="16" spans="1:7" ht="24.95">
      <c r="A16" s="11">
        <f>A15+1</f>
        <v>11</v>
      </c>
      <c r="B16" s="93" t="s">
        <v>2470</v>
      </c>
      <c r="C16" s="82" t="s">
        <v>650</v>
      </c>
      <c r="D16" s="82" t="s">
        <v>651</v>
      </c>
      <c r="E16" s="82"/>
      <c r="F16" s="93" t="s">
        <v>2471</v>
      </c>
      <c r="G16" s="93" t="s">
        <v>2472</v>
      </c>
    </row>
    <row r="17" spans="1:7" ht="87.95">
      <c r="A17" s="11">
        <f t="shared" si="0"/>
        <v>12</v>
      </c>
      <c r="B17" s="93" t="s">
        <v>2473</v>
      </c>
      <c r="C17" s="82" t="s">
        <v>650</v>
      </c>
      <c r="D17" s="82" t="s">
        <v>786</v>
      </c>
      <c r="E17" s="82"/>
      <c r="F17" s="93" t="s">
        <v>2474</v>
      </c>
      <c r="G17" s="93" t="s">
        <v>2475</v>
      </c>
    </row>
    <row r="18" spans="1:7" ht="87.95">
      <c r="A18" s="11">
        <f t="shared" si="0"/>
        <v>13</v>
      </c>
      <c r="B18" s="93" t="s">
        <v>2476</v>
      </c>
      <c r="C18" s="82" t="s">
        <v>650</v>
      </c>
      <c r="D18" s="82" t="s">
        <v>786</v>
      </c>
      <c r="E18" s="82"/>
      <c r="F18" s="93" t="s">
        <v>2477</v>
      </c>
      <c r="G18" s="93" t="s">
        <v>2478</v>
      </c>
    </row>
    <row r="19" spans="1:7" ht="37.5">
      <c r="A19" s="11">
        <f t="shared" si="0"/>
        <v>14</v>
      </c>
      <c r="B19" s="93" t="s">
        <v>2479</v>
      </c>
      <c r="C19" s="82" t="s">
        <v>650</v>
      </c>
      <c r="D19" s="82" t="s">
        <v>651</v>
      </c>
      <c r="E19" s="82"/>
      <c r="F19" s="93" t="s">
        <v>2480</v>
      </c>
      <c r="G19" s="93" t="s">
        <v>2481</v>
      </c>
    </row>
    <row r="20" spans="1:7" ht="37.5">
      <c r="A20" s="11">
        <f t="shared" si="0"/>
        <v>15</v>
      </c>
      <c r="B20" s="93" t="s">
        <v>2482</v>
      </c>
      <c r="C20" s="82" t="s">
        <v>709</v>
      </c>
      <c r="D20" s="82" t="s">
        <v>710</v>
      </c>
      <c r="E20" s="82"/>
      <c r="F20" s="93" t="s">
        <v>2483</v>
      </c>
      <c r="G20" s="93" t="s">
        <v>2484</v>
      </c>
    </row>
    <row r="21" spans="1:7" ht="75.599999999999994">
      <c r="A21" s="11">
        <f t="shared" si="0"/>
        <v>16</v>
      </c>
      <c r="B21" s="93" t="s">
        <v>2485</v>
      </c>
      <c r="C21" s="82" t="s">
        <v>650</v>
      </c>
      <c r="D21" s="82" t="s">
        <v>786</v>
      </c>
      <c r="E21" s="82"/>
      <c r="F21" s="93" t="s">
        <v>2486</v>
      </c>
      <c r="G21" s="93" t="s">
        <v>2487</v>
      </c>
    </row>
    <row r="22" spans="1:7" ht="24.95">
      <c r="A22" s="11">
        <f t="shared" si="0"/>
        <v>17</v>
      </c>
      <c r="B22" s="93" t="s">
        <v>2488</v>
      </c>
      <c r="C22" s="82" t="s">
        <v>650</v>
      </c>
      <c r="D22" s="82" t="s">
        <v>651</v>
      </c>
      <c r="E22" s="82"/>
      <c r="F22" s="93" t="s">
        <v>2489</v>
      </c>
      <c r="G22" s="94" t="s">
        <v>2490</v>
      </c>
    </row>
    <row r="23" spans="1:7" ht="50.1">
      <c r="A23" s="11">
        <f t="shared" si="0"/>
        <v>18</v>
      </c>
      <c r="B23" s="93" t="s">
        <v>2491</v>
      </c>
      <c r="C23" s="82" t="s">
        <v>709</v>
      </c>
      <c r="D23" s="82" t="s">
        <v>710</v>
      </c>
      <c r="E23" s="82"/>
      <c r="F23" s="93" t="s">
        <v>2492</v>
      </c>
      <c r="G23" s="93" t="s">
        <v>2493</v>
      </c>
    </row>
    <row r="24" spans="1:7" ht="175.5">
      <c r="A24" s="11">
        <f t="shared" si="0"/>
        <v>19</v>
      </c>
      <c r="B24" s="93" t="s">
        <v>2494</v>
      </c>
      <c r="C24" s="82" t="s">
        <v>650</v>
      </c>
      <c r="D24" s="82" t="s">
        <v>786</v>
      </c>
      <c r="E24" s="82"/>
      <c r="F24" s="93" t="s">
        <v>2495</v>
      </c>
      <c r="G24" s="93" t="s">
        <v>2496</v>
      </c>
    </row>
    <row r="25" spans="1:7" ht="188.1">
      <c r="A25" s="11">
        <f t="shared" si="0"/>
        <v>20</v>
      </c>
      <c r="B25" s="93" t="s">
        <v>2497</v>
      </c>
      <c r="C25" s="82" t="s">
        <v>650</v>
      </c>
      <c r="D25" s="82" t="s">
        <v>786</v>
      </c>
      <c r="E25" s="82"/>
      <c r="F25" s="93" t="s">
        <v>2498</v>
      </c>
      <c r="G25" s="93" t="s">
        <v>2499</v>
      </c>
    </row>
    <row r="26" spans="1:7" ht="113.1">
      <c r="A26" s="11">
        <f t="shared" si="0"/>
        <v>21</v>
      </c>
      <c r="B26" s="93" t="s">
        <v>2500</v>
      </c>
      <c r="C26" s="82" t="s">
        <v>650</v>
      </c>
      <c r="D26" s="82" t="s">
        <v>786</v>
      </c>
      <c r="E26" s="82"/>
      <c r="F26" s="93" t="s">
        <v>2501</v>
      </c>
      <c r="G26" s="93" t="s">
        <v>2502</v>
      </c>
    </row>
    <row r="27" spans="1:7" ht="50.45">
      <c r="A27" s="11">
        <f t="shared" si="0"/>
        <v>22</v>
      </c>
      <c r="B27" s="93" t="s">
        <v>792</v>
      </c>
      <c r="C27" s="82" t="s">
        <v>650</v>
      </c>
      <c r="D27" s="82" t="s">
        <v>786</v>
      </c>
      <c r="E27" s="11"/>
      <c r="F27" s="93" t="s">
        <v>2503</v>
      </c>
      <c r="G27" s="93" t="s">
        <v>2504</v>
      </c>
    </row>
    <row r="28" spans="1:7" ht="113.1">
      <c r="A28" s="11">
        <f t="shared" si="0"/>
        <v>23</v>
      </c>
      <c r="B28" s="93" t="s">
        <v>2430</v>
      </c>
      <c r="C28" s="82" t="s">
        <v>650</v>
      </c>
      <c r="D28" s="82" t="s">
        <v>2505</v>
      </c>
      <c r="E28" s="12"/>
      <c r="F28" s="93" t="s">
        <v>2506</v>
      </c>
      <c r="G28" s="93" t="s">
        <v>2507</v>
      </c>
    </row>
    <row r="29" spans="1:7" ht="225.6">
      <c r="A29" s="11">
        <f t="shared" si="0"/>
        <v>24</v>
      </c>
      <c r="B29" s="93" t="s">
        <v>2433</v>
      </c>
      <c r="C29" s="82" t="s">
        <v>650</v>
      </c>
      <c r="D29" s="82" t="s">
        <v>786</v>
      </c>
      <c r="E29" s="11"/>
      <c r="F29" s="93" t="s">
        <v>2508</v>
      </c>
      <c r="G29" s="93" t="s">
        <v>2509</v>
      </c>
    </row>
    <row r="30" spans="1:7" ht="87.6">
      <c r="A30" s="11">
        <f>A29+1</f>
        <v>25</v>
      </c>
      <c r="B30" s="93" t="s">
        <v>2510</v>
      </c>
      <c r="C30" s="5" t="s">
        <v>647</v>
      </c>
      <c r="D30" s="5"/>
      <c r="E30" s="12"/>
      <c r="F30" s="93" t="s">
        <v>2511</v>
      </c>
      <c r="G30" s="93" t="s">
        <v>2512</v>
      </c>
    </row>
    <row r="31" spans="1:7" ht="75.599999999999994">
      <c r="A31" s="11">
        <f t="shared" si="0"/>
        <v>26</v>
      </c>
      <c r="B31" s="93" t="s">
        <v>2513</v>
      </c>
      <c r="C31" s="5" t="s">
        <v>650</v>
      </c>
      <c r="D31" s="5" t="s">
        <v>786</v>
      </c>
      <c r="E31" s="12"/>
      <c r="F31" s="93" t="s">
        <v>2514</v>
      </c>
      <c r="G31" s="93" t="s">
        <v>2515</v>
      </c>
    </row>
    <row r="32" spans="1:7" ht="37.5">
      <c r="A32" s="11">
        <f t="shared" si="0"/>
        <v>27</v>
      </c>
      <c r="B32" s="93" t="s">
        <v>2516</v>
      </c>
      <c r="C32" s="5" t="s">
        <v>650</v>
      </c>
      <c r="D32" s="5" t="s">
        <v>651</v>
      </c>
      <c r="E32" s="12"/>
      <c r="F32" s="93" t="s">
        <v>2517</v>
      </c>
      <c r="G32" s="93" t="s">
        <v>2518</v>
      </c>
    </row>
    <row r="33" spans="1:7" ht="138">
      <c r="A33" s="11">
        <f t="shared" si="0"/>
        <v>28</v>
      </c>
      <c r="B33" s="93" t="s">
        <v>2519</v>
      </c>
      <c r="C33" s="5" t="s">
        <v>650</v>
      </c>
      <c r="D33" s="5" t="s">
        <v>786</v>
      </c>
      <c r="E33" s="12"/>
      <c r="F33" s="93" t="s">
        <v>2520</v>
      </c>
      <c r="G33" s="93" t="s">
        <v>2521</v>
      </c>
    </row>
    <row r="34" spans="1:7" ht="37.5">
      <c r="A34" s="11">
        <f t="shared" si="0"/>
        <v>29</v>
      </c>
      <c r="B34" s="93" t="s">
        <v>2522</v>
      </c>
      <c r="C34" s="5" t="s">
        <v>709</v>
      </c>
      <c r="D34" s="5" t="s">
        <v>710</v>
      </c>
      <c r="E34" s="14"/>
      <c r="F34" s="93" t="s">
        <v>2523</v>
      </c>
      <c r="G34" s="93" t="s">
        <v>2524</v>
      </c>
    </row>
    <row r="35" spans="1:7" ht="50.1">
      <c r="A35" s="11">
        <f t="shared" si="0"/>
        <v>30</v>
      </c>
      <c r="B35" s="93" t="s">
        <v>2525</v>
      </c>
      <c r="C35" s="5" t="s">
        <v>647</v>
      </c>
      <c r="D35" s="5"/>
      <c r="E35" s="12"/>
      <c r="F35" s="93" t="s">
        <v>2526</v>
      </c>
      <c r="G35" s="93" t="s">
        <v>2526</v>
      </c>
    </row>
    <row r="36" spans="1:7" ht="50.1">
      <c r="A36" s="11">
        <f t="shared" si="0"/>
        <v>31</v>
      </c>
      <c r="B36" s="93" t="s">
        <v>2527</v>
      </c>
      <c r="C36" s="82" t="s">
        <v>647</v>
      </c>
      <c r="D36" s="82"/>
      <c r="E36" s="12"/>
      <c r="F36" s="93" t="s">
        <v>2528</v>
      </c>
      <c r="G36" s="93" t="s">
        <v>2529</v>
      </c>
    </row>
    <row r="37" spans="1:7" ht="37.5">
      <c r="A37" s="11">
        <f t="shared" si="0"/>
        <v>32</v>
      </c>
      <c r="B37" s="93" t="s">
        <v>2530</v>
      </c>
      <c r="C37" s="5" t="s">
        <v>647</v>
      </c>
      <c r="D37" s="5"/>
      <c r="E37" s="12"/>
      <c r="F37" s="93" t="s">
        <v>2531</v>
      </c>
      <c r="G37" s="93" t="s">
        <v>2531</v>
      </c>
    </row>
    <row r="38" spans="1:7" ht="37.5">
      <c r="A38" s="11">
        <f>A37+1</f>
        <v>33</v>
      </c>
      <c r="B38" s="93" t="s">
        <v>2532</v>
      </c>
      <c r="C38" s="5" t="s">
        <v>647</v>
      </c>
      <c r="D38" s="5"/>
      <c r="E38" s="12"/>
      <c r="F38" s="93" t="s">
        <v>2533</v>
      </c>
      <c r="G38" s="93" t="s">
        <v>2533</v>
      </c>
    </row>
    <row r="39" spans="1:7" ht="50.1">
      <c r="A39" s="11">
        <f t="shared" si="0"/>
        <v>34</v>
      </c>
      <c r="B39" s="93" t="s">
        <v>2534</v>
      </c>
      <c r="C39" s="5" t="s">
        <v>647</v>
      </c>
      <c r="D39" s="5"/>
      <c r="E39" s="12"/>
      <c r="F39" s="93" t="s">
        <v>2535</v>
      </c>
      <c r="G39" s="93" t="s">
        <v>2536</v>
      </c>
    </row>
    <row r="40" spans="1:7" ht="150.6">
      <c r="A40" s="11">
        <f t="shared" si="0"/>
        <v>35</v>
      </c>
      <c r="B40" s="93" t="s">
        <v>2436</v>
      </c>
      <c r="C40" s="5" t="s">
        <v>650</v>
      </c>
      <c r="D40" s="5" t="s">
        <v>786</v>
      </c>
      <c r="E40" s="12"/>
      <c r="F40" s="93" t="s">
        <v>2537</v>
      </c>
      <c r="G40" s="93" t="s">
        <v>2538</v>
      </c>
    </row>
    <row r="41" spans="1:7" ht="213">
      <c r="A41" s="11">
        <f t="shared" si="0"/>
        <v>36</v>
      </c>
      <c r="B41" s="93" t="s">
        <v>2539</v>
      </c>
      <c r="C41" s="82" t="s">
        <v>650</v>
      </c>
      <c r="D41" s="5" t="s">
        <v>786</v>
      </c>
      <c r="E41" s="12"/>
      <c r="F41" s="93" t="s">
        <v>2540</v>
      </c>
      <c r="G41" s="93" t="s">
        <v>2541</v>
      </c>
    </row>
    <row r="42" spans="1:7" s="41" customFormat="1">
      <c r="A42" s="95"/>
      <c r="B42" s="42"/>
      <c r="C42" s="2"/>
      <c r="D42" s="2"/>
      <c r="E42" s="2"/>
      <c r="F42" s="96"/>
      <c r="G42" s="46"/>
    </row>
    <row r="43" spans="1:7">
      <c r="A43" s="95"/>
      <c r="C43" s="2"/>
      <c r="D43" s="2"/>
      <c r="E43" s="2"/>
      <c r="G43" s="46"/>
    </row>
    <row r="44" spans="1:7" s="99" customFormat="1">
      <c r="A44" s="97" t="s">
        <v>713</v>
      </c>
      <c r="B44" s="98"/>
      <c r="C44" s="2"/>
      <c r="D44" s="2"/>
      <c r="E44" s="2"/>
      <c r="F44" s="96"/>
    </row>
    <row r="45" spans="1:7" s="99" customFormat="1">
      <c r="A45" s="44"/>
      <c r="B45" s="290" t="s">
        <v>2443</v>
      </c>
      <c r="C45" s="290"/>
      <c r="D45" s="290"/>
      <c r="E45" s="290"/>
      <c r="F45" s="290"/>
      <c r="G45" s="290"/>
    </row>
    <row r="46" spans="1:7">
      <c r="A46" s="58"/>
      <c r="B46" s="290" t="s">
        <v>2444</v>
      </c>
      <c r="C46" s="290"/>
      <c r="D46" s="290"/>
      <c r="E46" s="290"/>
      <c r="F46" s="290"/>
      <c r="G46" s="290"/>
    </row>
    <row r="47" spans="1:7">
      <c r="B47" s="290" t="s">
        <v>2542</v>
      </c>
      <c r="C47" s="290"/>
      <c r="D47" s="290"/>
      <c r="E47" s="290"/>
      <c r="F47" s="290"/>
      <c r="G47" s="290"/>
    </row>
    <row r="48" spans="1:7" s="2" customFormat="1">
      <c r="A48" s="89"/>
      <c r="B48" s="287" t="s">
        <v>2445</v>
      </c>
      <c r="C48" s="287"/>
      <c r="D48" s="287"/>
      <c r="E48" s="287"/>
      <c r="F48" s="287"/>
      <c r="G48" s="287"/>
    </row>
    <row r="49" spans="1:7" s="2" customFormat="1">
      <c r="A49" s="89"/>
      <c r="B49" s="288" t="s">
        <v>2446</v>
      </c>
      <c r="C49" s="288"/>
      <c r="D49" s="288"/>
      <c r="E49" s="288"/>
      <c r="F49" s="288"/>
      <c r="G49" s="288"/>
    </row>
    <row r="50" spans="1:7" s="2" customFormat="1">
      <c r="A50" s="89"/>
      <c r="B50" s="288" t="s">
        <v>2447</v>
      </c>
      <c r="C50" s="288"/>
      <c r="D50" s="288"/>
      <c r="E50" s="288"/>
      <c r="F50" s="288"/>
      <c r="G50" s="288"/>
    </row>
    <row r="51" spans="1:7" s="2" customFormat="1">
      <c r="A51" s="89"/>
      <c r="B51" s="288" t="s">
        <v>2448</v>
      </c>
      <c r="C51" s="288"/>
      <c r="D51" s="288"/>
      <c r="E51" s="288"/>
      <c r="F51" s="288"/>
      <c r="G51" s="288"/>
    </row>
    <row r="52" spans="1:7">
      <c r="A52" s="58"/>
      <c r="B52" s="100"/>
      <c r="D52" s="2"/>
      <c r="E52" s="2"/>
      <c r="F52" s="41"/>
    </row>
    <row r="53" spans="1:7">
      <c r="A53" s="97" t="s">
        <v>1060</v>
      </c>
      <c r="B53" s="91"/>
      <c r="D53" s="2"/>
      <c r="E53" s="89"/>
      <c r="F53" s="41"/>
    </row>
    <row r="54" spans="1:7" ht="12.75" customHeight="1">
      <c r="B54" s="290" t="s">
        <v>2450</v>
      </c>
      <c r="C54" s="290"/>
      <c r="D54" s="290"/>
      <c r="E54" s="290"/>
      <c r="F54" s="290"/>
      <c r="G54" s="290"/>
    </row>
    <row r="55" spans="1:7">
      <c r="B55" s="290" t="s">
        <v>2451</v>
      </c>
      <c r="C55" s="290"/>
      <c r="D55" s="290"/>
      <c r="E55" s="290"/>
      <c r="F55" s="290"/>
    </row>
    <row r="56" spans="1:7">
      <c r="B56" s="290" t="s">
        <v>2543</v>
      </c>
      <c r="C56" s="290"/>
      <c r="D56" s="290"/>
      <c r="E56" s="290"/>
      <c r="F56" s="290"/>
    </row>
    <row r="57" spans="1:7" s="2" customFormat="1" ht="24" customHeight="1">
      <c r="A57" s="89"/>
      <c r="B57" s="259" t="s">
        <v>2544</v>
      </c>
      <c r="C57" s="287"/>
      <c r="D57" s="287"/>
      <c r="E57" s="287"/>
      <c r="F57" s="287"/>
      <c r="G57" s="287"/>
    </row>
    <row r="58" spans="1:7" s="2" customFormat="1">
      <c r="A58" s="89"/>
      <c r="B58" s="288" t="s">
        <v>2453</v>
      </c>
      <c r="C58" s="288"/>
      <c r="D58" s="288"/>
      <c r="E58" s="288"/>
      <c r="F58" s="288"/>
      <c r="G58" s="288"/>
    </row>
    <row r="59" spans="1:7" s="2" customFormat="1">
      <c r="A59" s="89"/>
      <c r="B59" s="288" t="s">
        <v>2454</v>
      </c>
      <c r="C59" s="288"/>
      <c r="D59" s="288"/>
      <c r="E59" s="288"/>
      <c r="F59" s="288"/>
      <c r="G59" s="288"/>
    </row>
    <row r="60" spans="1:7" s="2" customFormat="1">
      <c r="A60" s="89"/>
      <c r="B60" s="288" t="s">
        <v>2455</v>
      </c>
      <c r="C60" s="288"/>
      <c r="D60" s="288"/>
      <c r="E60" s="288"/>
      <c r="F60" s="288"/>
      <c r="G60" s="288"/>
    </row>
    <row r="61" spans="1:7">
      <c r="B61" s="196"/>
      <c r="C61" s="2"/>
      <c r="D61" s="2"/>
    </row>
  </sheetData>
  <mergeCells count="15">
    <mergeCell ref="F5:G5"/>
    <mergeCell ref="B57:G57"/>
    <mergeCell ref="B58:G58"/>
    <mergeCell ref="B59:G59"/>
    <mergeCell ref="B60:G60"/>
    <mergeCell ref="B55:F55"/>
    <mergeCell ref="B56:F56"/>
    <mergeCell ref="B45:G45"/>
    <mergeCell ref="B46:G46"/>
    <mergeCell ref="B47:G47"/>
    <mergeCell ref="B48:G48"/>
    <mergeCell ref="B49:G49"/>
    <mergeCell ref="B50:G50"/>
    <mergeCell ref="B51:G51"/>
    <mergeCell ref="B54:G54"/>
  </mergeCells>
  <hyperlinks>
    <hyperlink ref="G2" location="'version-history'!A1" display="&lt;&lt; main" xr:uid="{00000000-0004-0000-4900-000000000000}"/>
  </hyperlinks>
  <pageMargins left="0.19685039370078741" right="0.19685039370078741" top="0.39370078740157483" bottom="0.39370078740157483" header="0.39370078740157483" footer="0.39370078740157483"/>
  <pageSetup orientation="portrait" r:id="rId1"/>
  <headerFooter alignWithMargins="0">
    <oddFooter>&amp;L&amp;12&amp;F &amp;D&amp;R&amp;12&amp;P/&amp;N</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2"/>
  <dimension ref="A1:G53"/>
  <sheetViews>
    <sheetView workbookViewId="0">
      <selection activeCell="D38" sqref="D38"/>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Main!A83</f>
        <v>71</v>
      </c>
      <c r="B1" s="17" t="str">
        <f>Main!B83</f>
        <v>Daily Security Information on Lot Trading</v>
      </c>
      <c r="C1" s="17"/>
      <c r="D1" s="17"/>
      <c r="E1" s="17"/>
      <c r="G1" s="18" t="str">
        <f>CONCATENATE("File Name : ", Main!D83)</f>
        <v>File Name : d_trade.csv</v>
      </c>
    </row>
    <row r="2" spans="1:7">
      <c r="B2" s="17" t="str">
        <f>Main!C83</f>
        <v>ข้อมูลการซื้อขายแยกตามรูปแบบการซื้อขายรายวัน</v>
      </c>
      <c r="G2" s="9" t="s">
        <v>619</v>
      </c>
    </row>
    <row r="4" spans="1:7" s="20" customFormat="1" ht="37.5">
      <c r="A4" s="81"/>
      <c r="B4" s="10" t="s">
        <v>642</v>
      </c>
      <c r="C4" s="10" t="s">
        <v>643</v>
      </c>
      <c r="D4" s="10" t="s">
        <v>644</v>
      </c>
      <c r="E4" s="10" t="s">
        <v>645</v>
      </c>
      <c r="F4" s="10" t="s">
        <v>2245</v>
      </c>
      <c r="G4" s="10" t="s">
        <v>2246</v>
      </c>
    </row>
    <row r="5" spans="1:7">
      <c r="A5" s="11"/>
      <c r="B5" s="14" t="s">
        <v>646</v>
      </c>
      <c r="C5" s="82" t="s">
        <v>647</v>
      </c>
      <c r="D5" s="82"/>
      <c r="E5" s="82"/>
      <c r="F5" s="11" t="s">
        <v>721</v>
      </c>
      <c r="G5" s="11"/>
    </row>
    <row r="6" spans="1:7" ht="24.95">
      <c r="A6" s="11">
        <v>1</v>
      </c>
      <c r="B6" s="14" t="s">
        <v>709</v>
      </c>
      <c r="C6" s="82" t="s">
        <v>709</v>
      </c>
      <c r="D6" s="82" t="s">
        <v>710</v>
      </c>
      <c r="E6" s="82">
        <v>1</v>
      </c>
      <c r="F6" s="84" t="s">
        <v>2247</v>
      </c>
      <c r="G6" s="14" t="s">
        <v>2248</v>
      </c>
    </row>
    <row r="7" spans="1:7">
      <c r="A7" s="11">
        <f t="shared" ref="A7:A23" si="0">A6+1</f>
        <v>2</v>
      </c>
      <c r="B7" s="14" t="s">
        <v>741</v>
      </c>
      <c r="C7" s="82" t="s">
        <v>647</v>
      </c>
      <c r="D7" s="82">
        <v>20</v>
      </c>
      <c r="E7" s="82"/>
      <c r="F7" s="86" t="s">
        <v>742</v>
      </c>
      <c r="G7" s="14" t="s">
        <v>2457</v>
      </c>
    </row>
    <row r="8" spans="1:7">
      <c r="A8" s="11">
        <f t="shared" si="0"/>
        <v>3</v>
      </c>
      <c r="B8" s="14" t="s">
        <v>755</v>
      </c>
      <c r="C8" s="82" t="s">
        <v>650</v>
      </c>
      <c r="D8" s="82" t="s">
        <v>651</v>
      </c>
      <c r="E8" s="82">
        <v>2</v>
      </c>
      <c r="F8" s="86" t="s">
        <v>756</v>
      </c>
      <c r="G8" s="14" t="s">
        <v>757</v>
      </c>
    </row>
    <row r="9" spans="1:7" ht="24.95">
      <c r="A9" s="11">
        <f t="shared" si="0"/>
        <v>4</v>
      </c>
      <c r="B9" s="14" t="s">
        <v>758</v>
      </c>
      <c r="C9" s="82" t="s">
        <v>647</v>
      </c>
      <c r="D9" s="82">
        <v>1</v>
      </c>
      <c r="E9" s="82"/>
      <c r="F9" s="14" t="s">
        <v>2249</v>
      </c>
      <c r="G9" s="14" t="s">
        <v>2250</v>
      </c>
    </row>
    <row r="10" spans="1:7" ht="37.5">
      <c r="A10" s="11">
        <f t="shared" si="0"/>
        <v>5</v>
      </c>
      <c r="B10" s="14" t="s">
        <v>2545</v>
      </c>
      <c r="C10" s="82" t="s">
        <v>647</v>
      </c>
      <c r="D10" s="82">
        <v>1</v>
      </c>
      <c r="E10" s="82">
        <v>3</v>
      </c>
      <c r="F10" s="84" t="s">
        <v>2546</v>
      </c>
      <c r="G10" s="14" t="s">
        <v>2547</v>
      </c>
    </row>
    <row r="11" spans="1:7" ht="87.6">
      <c r="A11" s="11">
        <f t="shared" si="0"/>
        <v>6</v>
      </c>
      <c r="B11" s="14" t="s">
        <v>2548</v>
      </c>
      <c r="C11" s="82" t="s">
        <v>647</v>
      </c>
      <c r="D11" s="82">
        <v>1</v>
      </c>
      <c r="E11" s="82">
        <v>4</v>
      </c>
      <c r="F11" s="86" t="s">
        <v>2549</v>
      </c>
      <c r="G11" s="14" t="s">
        <v>2550</v>
      </c>
    </row>
    <row r="12" spans="1:7" ht="37.5">
      <c r="A12" s="11">
        <f t="shared" si="0"/>
        <v>7</v>
      </c>
      <c r="B12" s="14" t="s">
        <v>2551</v>
      </c>
      <c r="C12" s="82" t="s">
        <v>709</v>
      </c>
      <c r="D12" s="82" t="s">
        <v>710</v>
      </c>
      <c r="E12" s="82"/>
      <c r="F12" s="86" t="s">
        <v>2552</v>
      </c>
      <c r="G12" s="14" t="s">
        <v>2553</v>
      </c>
    </row>
    <row r="13" spans="1:7" ht="63">
      <c r="A13" s="11">
        <f t="shared" si="0"/>
        <v>8</v>
      </c>
      <c r="B13" s="14" t="s">
        <v>2388</v>
      </c>
      <c r="C13" s="82" t="s">
        <v>650</v>
      </c>
      <c r="D13" s="82" t="s">
        <v>786</v>
      </c>
      <c r="E13" s="82"/>
      <c r="F13" s="86" t="s">
        <v>2554</v>
      </c>
      <c r="G13" s="14" t="s">
        <v>2555</v>
      </c>
    </row>
    <row r="14" spans="1:7" ht="63">
      <c r="A14" s="11">
        <f t="shared" si="0"/>
        <v>9</v>
      </c>
      <c r="B14" s="14" t="s">
        <v>2391</v>
      </c>
      <c r="C14" s="82" t="s">
        <v>650</v>
      </c>
      <c r="D14" s="82" t="s">
        <v>786</v>
      </c>
      <c r="E14" s="82"/>
      <c r="F14" s="86" t="s">
        <v>2556</v>
      </c>
      <c r="G14" s="14" t="s">
        <v>2557</v>
      </c>
    </row>
    <row r="15" spans="1:7" ht="63">
      <c r="A15" s="11">
        <f t="shared" si="0"/>
        <v>10</v>
      </c>
      <c r="B15" s="14" t="s">
        <v>2394</v>
      </c>
      <c r="C15" s="82" t="s">
        <v>650</v>
      </c>
      <c r="D15" s="82" t="s">
        <v>786</v>
      </c>
      <c r="E15" s="82"/>
      <c r="F15" s="86" t="s">
        <v>2558</v>
      </c>
      <c r="G15" s="14" t="s">
        <v>2559</v>
      </c>
    </row>
    <row r="16" spans="1:7" ht="63">
      <c r="A16" s="11">
        <f t="shared" si="0"/>
        <v>11</v>
      </c>
      <c r="B16" s="14" t="s">
        <v>2397</v>
      </c>
      <c r="C16" s="82" t="s">
        <v>650</v>
      </c>
      <c r="D16" s="82" t="s">
        <v>786</v>
      </c>
      <c r="E16" s="82"/>
      <c r="F16" s="86" t="s">
        <v>2560</v>
      </c>
      <c r="G16" s="14" t="s">
        <v>2561</v>
      </c>
    </row>
    <row r="17" spans="1:7" ht="63">
      <c r="A17" s="11">
        <f t="shared" si="0"/>
        <v>12</v>
      </c>
      <c r="B17" s="14" t="s">
        <v>2400</v>
      </c>
      <c r="C17" s="82" t="s">
        <v>650</v>
      </c>
      <c r="D17" s="82" t="s">
        <v>786</v>
      </c>
      <c r="E17" s="82"/>
      <c r="F17" s="86" t="s">
        <v>2562</v>
      </c>
      <c r="G17" s="14" t="s">
        <v>2563</v>
      </c>
    </row>
    <row r="18" spans="1:7" ht="63">
      <c r="A18" s="11">
        <f t="shared" si="0"/>
        <v>13</v>
      </c>
      <c r="B18" s="14" t="s">
        <v>2564</v>
      </c>
      <c r="C18" s="82" t="s">
        <v>650</v>
      </c>
      <c r="D18" s="82" t="s">
        <v>786</v>
      </c>
      <c r="E18" s="82"/>
      <c r="F18" s="86" t="s">
        <v>2565</v>
      </c>
      <c r="G18" s="14" t="s">
        <v>2566</v>
      </c>
    </row>
    <row r="19" spans="1:7" ht="63">
      <c r="A19" s="11">
        <f t="shared" si="0"/>
        <v>14</v>
      </c>
      <c r="B19" s="14" t="s">
        <v>2567</v>
      </c>
      <c r="C19" s="82" t="s">
        <v>650</v>
      </c>
      <c r="D19" s="82" t="s">
        <v>786</v>
      </c>
      <c r="E19" s="82"/>
      <c r="F19" s="86" t="s">
        <v>2568</v>
      </c>
      <c r="G19" s="14" t="s">
        <v>2569</v>
      </c>
    </row>
    <row r="20" spans="1:7">
      <c r="A20" s="11">
        <f t="shared" si="0"/>
        <v>15</v>
      </c>
      <c r="B20" s="14" t="s">
        <v>2403</v>
      </c>
      <c r="C20" s="82" t="s">
        <v>650</v>
      </c>
      <c r="D20" s="82" t="s">
        <v>651</v>
      </c>
      <c r="E20" s="82"/>
      <c r="F20" s="86" t="s">
        <v>2570</v>
      </c>
      <c r="G20" s="14" t="s">
        <v>2571</v>
      </c>
    </row>
    <row r="21" spans="1:7" ht="75.599999999999994">
      <c r="A21" s="11">
        <f t="shared" si="0"/>
        <v>16</v>
      </c>
      <c r="B21" s="14" t="s">
        <v>2406</v>
      </c>
      <c r="C21" s="82" t="s">
        <v>650</v>
      </c>
      <c r="D21" s="82" t="s">
        <v>786</v>
      </c>
      <c r="E21" s="82"/>
      <c r="F21" s="86" t="s">
        <v>2572</v>
      </c>
      <c r="G21" s="14" t="s">
        <v>2573</v>
      </c>
    </row>
    <row r="22" spans="1:7" ht="38.1">
      <c r="A22" s="11">
        <f t="shared" si="0"/>
        <v>17</v>
      </c>
      <c r="B22" s="14" t="s">
        <v>2409</v>
      </c>
      <c r="C22" s="82" t="s">
        <v>650</v>
      </c>
      <c r="D22" s="82" t="s">
        <v>786</v>
      </c>
      <c r="E22" s="82"/>
      <c r="F22" s="86" t="s">
        <v>2574</v>
      </c>
      <c r="G22" s="14" t="s">
        <v>2575</v>
      </c>
    </row>
    <row r="23" spans="1:7" ht="63">
      <c r="A23" s="11">
        <f t="shared" si="0"/>
        <v>18</v>
      </c>
      <c r="B23" s="14" t="s">
        <v>2576</v>
      </c>
      <c r="C23" s="82" t="s">
        <v>650</v>
      </c>
      <c r="D23" s="82" t="s">
        <v>786</v>
      </c>
      <c r="E23" s="82"/>
      <c r="F23" s="86" t="s">
        <v>2577</v>
      </c>
      <c r="G23" s="14" t="s">
        <v>2578</v>
      </c>
    </row>
    <row r="24" spans="1:7">
      <c r="C24" s="2"/>
      <c r="D24" s="2"/>
      <c r="E24" s="2"/>
      <c r="F24" s="88"/>
    </row>
    <row r="25" spans="1:7">
      <c r="C25" s="2"/>
      <c r="D25" s="2"/>
      <c r="E25" s="2"/>
      <c r="F25" s="88"/>
    </row>
    <row r="26" spans="1:7">
      <c r="A26" s="101" t="s">
        <v>713</v>
      </c>
      <c r="C26" s="2"/>
      <c r="D26" s="2"/>
      <c r="E26" s="2"/>
      <c r="F26" s="88"/>
    </row>
    <row r="27" spans="1:7" ht="12" customHeight="1">
      <c r="B27" s="262" t="s">
        <v>2579</v>
      </c>
      <c r="C27" s="259"/>
      <c r="D27" s="259"/>
      <c r="E27" s="259"/>
      <c r="F27" s="259"/>
      <c r="G27" s="259"/>
    </row>
    <row r="28" spans="1:7">
      <c r="B28" s="106" t="s">
        <v>2580</v>
      </c>
      <c r="C28" s="2"/>
      <c r="D28" s="2"/>
      <c r="E28" s="2"/>
      <c r="F28" s="2"/>
      <c r="G28" s="16"/>
    </row>
    <row r="29" spans="1:7" s="2" customFormat="1">
      <c r="A29" s="89"/>
      <c r="F29" s="91"/>
    </row>
    <row r="30" spans="1:7" s="2" customFormat="1">
      <c r="A30" s="101" t="s">
        <v>1060</v>
      </c>
      <c r="F30" s="91"/>
    </row>
    <row r="31" spans="1:7" ht="12.75" customHeight="1">
      <c r="B31" s="262" t="s">
        <v>2581</v>
      </c>
      <c r="C31" s="259"/>
      <c r="D31" s="259"/>
      <c r="E31" s="259"/>
      <c r="F31" s="259"/>
      <c r="G31" s="259"/>
    </row>
    <row r="32" spans="1:7" s="2" customFormat="1">
      <c r="A32" s="89"/>
      <c r="B32" s="106" t="s">
        <v>2582</v>
      </c>
    </row>
    <row r="33" spans="1:6" s="2" customFormat="1">
      <c r="A33" s="89"/>
      <c r="F33" s="91"/>
    </row>
    <row r="34" spans="1:6" s="2" customFormat="1">
      <c r="A34" s="89"/>
      <c r="F34" s="91"/>
    </row>
    <row r="35" spans="1:6" s="2" customFormat="1">
      <c r="A35" s="89"/>
    </row>
    <row r="36" spans="1:6" s="2" customFormat="1">
      <c r="A36" s="89"/>
      <c r="C36" s="16"/>
    </row>
    <row r="37" spans="1:6" s="2" customFormat="1">
      <c r="A37" s="89"/>
    </row>
    <row r="38" spans="1:6" s="2" customFormat="1" ht="12.75" customHeight="1">
      <c r="A38" s="89"/>
    </row>
    <row r="39" spans="1:6" s="2" customFormat="1">
      <c r="A39" s="89"/>
    </row>
    <row r="40" spans="1:6" s="2" customFormat="1">
      <c r="A40" s="89"/>
    </row>
    <row r="41" spans="1:6" s="2" customFormat="1">
      <c r="A41" s="89"/>
    </row>
    <row r="42" spans="1:6" s="2" customFormat="1">
      <c r="A42" s="89"/>
    </row>
    <row r="43" spans="1:6" s="2" customFormat="1">
      <c r="A43" s="89"/>
    </row>
    <row r="44" spans="1:6" s="2" customFormat="1">
      <c r="A44" s="89"/>
      <c r="C44" s="15"/>
    </row>
    <row r="45" spans="1:6" s="2" customFormat="1">
      <c r="A45" s="89"/>
      <c r="C45" s="15"/>
    </row>
    <row r="46" spans="1:6">
      <c r="C46" s="2"/>
      <c r="D46" s="2"/>
      <c r="E46" s="2"/>
    </row>
    <row r="47" spans="1:6">
      <c r="C47" s="2"/>
      <c r="D47" s="2"/>
      <c r="E47" s="89"/>
    </row>
    <row r="48" spans="1:6">
      <c r="C48" s="2"/>
      <c r="D48" s="2"/>
      <c r="E48" s="89"/>
    </row>
    <row r="49" spans="3:5">
      <c r="C49" s="2"/>
      <c r="D49" s="2"/>
      <c r="E49" s="89"/>
    </row>
    <row r="50" spans="3:5">
      <c r="C50" s="2"/>
      <c r="D50" s="2"/>
      <c r="E50" s="89"/>
    </row>
    <row r="51" spans="3:5">
      <c r="C51" s="2"/>
      <c r="D51" s="2"/>
      <c r="E51" s="89"/>
    </row>
    <row r="52" spans="3:5">
      <c r="C52" s="2"/>
      <c r="D52" s="2"/>
      <c r="E52" s="89"/>
    </row>
    <row r="53" spans="3:5">
      <c r="C53" s="2"/>
      <c r="D53" s="2"/>
      <c r="E53" s="89"/>
    </row>
  </sheetData>
  <mergeCells count="2">
    <mergeCell ref="B27:G27"/>
    <mergeCell ref="B31:G31"/>
  </mergeCells>
  <hyperlinks>
    <hyperlink ref="G2" location="'version-history'!A1" display="&lt;&lt; main" xr:uid="{00000000-0004-0000-4A00-000000000000}"/>
  </hyperlinks>
  <pageMargins left="0.19685039370078741" right="0.19685039370078741" top="0.39370078740157483" bottom="0.39370078740157483" header="0.39370078740157483" footer="0.39370078740157483"/>
  <pageSetup orientation="portrait" r:id="rId1"/>
  <headerFooter alignWithMargins="0">
    <oddFooter>&amp;L&amp;12&amp;F &amp;D&amp;R&amp;12&amp;P/&amp;N</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3">
    <tabColor rgb="FFFF99CC"/>
  </sheetPr>
  <dimension ref="A1:G58"/>
  <sheetViews>
    <sheetView workbookViewId="0">
      <selection activeCell="G2" sqref="G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Main!A84</f>
        <v>72</v>
      </c>
      <c r="B1" s="17" t="str">
        <f>Main!B84</f>
        <v>Daily Set50 Index Information</v>
      </c>
      <c r="C1" s="17"/>
      <c r="D1" s="17"/>
      <c r="E1" s="17"/>
      <c r="G1" s="18" t="str">
        <f>CONCATENATE("File Name : ", Main!D84)</f>
        <v>File Name : d_set50.csv</v>
      </c>
    </row>
    <row r="2" spans="1:7">
      <c r="B2" s="17" t="str">
        <f>Main!C84</f>
        <v>ข้อมูลดัชนี SET 50 รายวัน</v>
      </c>
      <c r="G2" s="9" t="s">
        <v>619</v>
      </c>
    </row>
    <row r="4" spans="1:7" s="20" customFormat="1" ht="37.5">
      <c r="A4" s="81"/>
      <c r="B4" s="10" t="s">
        <v>642</v>
      </c>
      <c r="C4" s="10" t="s">
        <v>643</v>
      </c>
      <c r="D4" s="10" t="s">
        <v>644</v>
      </c>
      <c r="E4" s="10" t="s">
        <v>645</v>
      </c>
      <c r="F4" s="10" t="s">
        <v>2245</v>
      </c>
      <c r="G4" s="10" t="s">
        <v>2246</v>
      </c>
    </row>
    <row r="5" spans="1:7">
      <c r="A5" s="11"/>
      <c r="B5" s="14" t="s">
        <v>646</v>
      </c>
      <c r="C5" s="82" t="s">
        <v>647</v>
      </c>
      <c r="D5" s="82"/>
      <c r="E5" s="82"/>
      <c r="F5" s="11" t="s">
        <v>721</v>
      </c>
      <c r="G5" s="11"/>
    </row>
    <row r="6" spans="1:7" ht="24.95">
      <c r="A6" s="11">
        <v>1</v>
      </c>
      <c r="B6" s="14" t="s">
        <v>709</v>
      </c>
      <c r="C6" s="82" t="s">
        <v>709</v>
      </c>
      <c r="D6" s="82" t="s">
        <v>710</v>
      </c>
      <c r="E6" s="82">
        <v>1</v>
      </c>
      <c r="F6" s="84" t="s">
        <v>2247</v>
      </c>
      <c r="G6" s="14" t="s">
        <v>2248</v>
      </c>
    </row>
    <row r="7" spans="1:7" ht="24.95">
      <c r="A7" s="11">
        <f>A6+1</f>
        <v>2</v>
      </c>
      <c r="B7" s="14" t="s">
        <v>758</v>
      </c>
      <c r="C7" s="82" t="s">
        <v>647</v>
      </c>
      <c r="D7" s="82">
        <v>1</v>
      </c>
      <c r="E7" s="82">
        <v>2</v>
      </c>
      <c r="F7" s="86" t="s">
        <v>2249</v>
      </c>
      <c r="G7" s="14" t="s">
        <v>2583</v>
      </c>
    </row>
    <row r="8" spans="1:7" ht="87.6">
      <c r="A8" s="11">
        <f>A7+1</f>
        <v>3</v>
      </c>
      <c r="B8" s="14" t="s">
        <v>2584</v>
      </c>
      <c r="C8" s="82" t="s">
        <v>650</v>
      </c>
      <c r="D8" s="82" t="s">
        <v>651</v>
      </c>
      <c r="E8" s="82">
        <v>3</v>
      </c>
      <c r="F8" s="86" t="s">
        <v>2585</v>
      </c>
      <c r="G8" s="14" t="s">
        <v>2586</v>
      </c>
    </row>
    <row r="9" spans="1:7" ht="75.599999999999994">
      <c r="A9" s="11">
        <f t="shared" ref="A9:A25" si="0">A8+1</f>
        <v>4</v>
      </c>
      <c r="B9" s="14" t="s">
        <v>2587</v>
      </c>
      <c r="C9" s="82" t="s">
        <v>650</v>
      </c>
      <c r="D9" s="82" t="s">
        <v>786</v>
      </c>
      <c r="E9" s="82"/>
      <c r="F9" s="14" t="s">
        <v>2588</v>
      </c>
      <c r="G9" s="14" t="s">
        <v>2589</v>
      </c>
    </row>
    <row r="10" spans="1:7" ht="75.599999999999994">
      <c r="A10" s="11">
        <f t="shared" si="0"/>
        <v>5</v>
      </c>
      <c r="B10" s="14" t="s">
        <v>2590</v>
      </c>
      <c r="C10" s="82" t="s">
        <v>650</v>
      </c>
      <c r="D10" s="82" t="s">
        <v>786</v>
      </c>
      <c r="E10" s="82"/>
      <c r="F10" s="84" t="s">
        <v>2591</v>
      </c>
      <c r="G10" s="14" t="s">
        <v>2592</v>
      </c>
    </row>
    <row r="11" spans="1:7" ht="75.599999999999994">
      <c r="A11" s="11">
        <f t="shared" si="0"/>
        <v>6</v>
      </c>
      <c r="B11" s="14" t="s">
        <v>2593</v>
      </c>
      <c r="C11" s="82" t="s">
        <v>650</v>
      </c>
      <c r="D11" s="82" t="s">
        <v>786</v>
      </c>
      <c r="E11" s="82"/>
      <c r="F11" s="86" t="s">
        <v>2594</v>
      </c>
      <c r="G11" s="14" t="s">
        <v>2595</v>
      </c>
    </row>
    <row r="12" spans="1:7" ht="75.599999999999994">
      <c r="A12" s="11">
        <f t="shared" si="0"/>
        <v>7</v>
      </c>
      <c r="B12" s="14" t="s">
        <v>2596</v>
      </c>
      <c r="C12" s="82" t="s">
        <v>650</v>
      </c>
      <c r="D12" s="82" t="s">
        <v>786</v>
      </c>
      <c r="E12" s="82"/>
      <c r="F12" s="86" t="s">
        <v>2597</v>
      </c>
      <c r="G12" s="14" t="s">
        <v>2598</v>
      </c>
    </row>
    <row r="13" spans="1:7" ht="38.1">
      <c r="A13" s="11">
        <f t="shared" si="0"/>
        <v>8</v>
      </c>
      <c r="B13" s="14" t="s">
        <v>2599</v>
      </c>
      <c r="C13" s="82" t="s">
        <v>650</v>
      </c>
      <c r="D13" s="82" t="s">
        <v>786</v>
      </c>
      <c r="E13" s="82"/>
      <c r="F13" s="86" t="s">
        <v>2600</v>
      </c>
      <c r="G13" s="14" t="s">
        <v>2601</v>
      </c>
    </row>
    <row r="14" spans="1:7" ht="24.95">
      <c r="A14" s="11">
        <f>A13+1</f>
        <v>9</v>
      </c>
      <c r="B14" s="14" t="s">
        <v>2403</v>
      </c>
      <c r="C14" s="82" t="s">
        <v>650</v>
      </c>
      <c r="D14" s="82" t="s">
        <v>651</v>
      </c>
      <c r="E14" s="82"/>
      <c r="F14" s="86" t="s">
        <v>2602</v>
      </c>
      <c r="G14" s="14" t="s">
        <v>2603</v>
      </c>
    </row>
    <row r="15" spans="1:7">
      <c r="A15" s="11">
        <f t="shared" si="0"/>
        <v>10</v>
      </c>
      <c r="B15" s="14" t="s">
        <v>2406</v>
      </c>
      <c r="C15" s="82" t="s">
        <v>650</v>
      </c>
      <c r="D15" s="82" t="s">
        <v>2264</v>
      </c>
      <c r="E15" s="82"/>
      <c r="F15" s="86" t="s">
        <v>2604</v>
      </c>
      <c r="G15" s="14" t="s">
        <v>2605</v>
      </c>
    </row>
    <row r="16" spans="1:7" ht="38.1">
      <c r="A16" s="11">
        <f t="shared" si="0"/>
        <v>11</v>
      </c>
      <c r="B16" s="14" t="s">
        <v>2409</v>
      </c>
      <c r="C16" s="82" t="s">
        <v>650</v>
      </c>
      <c r="D16" s="82" t="s">
        <v>786</v>
      </c>
      <c r="E16" s="82"/>
      <c r="F16" s="86" t="s">
        <v>2606</v>
      </c>
      <c r="G16" s="14" t="s">
        <v>2607</v>
      </c>
    </row>
    <row r="17" spans="1:7" ht="24.95">
      <c r="A17" s="11">
        <f t="shared" si="0"/>
        <v>12</v>
      </c>
      <c r="B17" s="14" t="s">
        <v>2608</v>
      </c>
      <c r="C17" s="82" t="s">
        <v>650</v>
      </c>
      <c r="D17" s="82" t="s">
        <v>651</v>
      </c>
      <c r="E17" s="82"/>
      <c r="F17" s="86" t="s">
        <v>2609</v>
      </c>
      <c r="G17" s="14" t="s">
        <v>2610</v>
      </c>
    </row>
    <row r="18" spans="1:7" ht="24.95">
      <c r="A18" s="11">
        <f t="shared" si="0"/>
        <v>13</v>
      </c>
      <c r="B18" s="14" t="s">
        <v>2611</v>
      </c>
      <c r="C18" s="82" t="s">
        <v>650</v>
      </c>
      <c r="D18" s="82" t="s">
        <v>651</v>
      </c>
      <c r="E18" s="82"/>
      <c r="F18" s="86" t="s">
        <v>2612</v>
      </c>
      <c r="G18" s="14" t="s">
        <v>2613</v>
      </c>
    </row>
    <row r="19" spans="1:7" ht="24.95">
      <c r="A19" s="11">
        <f t="shared" si="0"/>
        <v>14</v>
      </c>
      <c r="B19" s="14" t="s">
        <v>2614</v>
      </c>
      <c r="C19" s="82" t="s">
        <v>650</v>
      </c>
      <c r="D19" s="82" t="s">
        <v>651</v>
      </c>
      <c r="E19" s="82"/>
      <c r="F19" s="86" t="s">
        <v>2615</v>
      </c>
      <c r="G19" s="14" t="s">
        <v>2616</v>
      </c>
    </row>
    <row r="20" spans="1:7" ht="125.45">
      <c r="A20" s="11">
        <f t="shared" si="0"/>
        <v>15</v>
      </c>
      <c r="B20" s="14" t="s">
        <v>2421</v>
      </c>
      <c r="C20" s="82" t="s">
        <v>650</v>
      </c>
      <c r="D20" s="82" t="s">
        <v>786</v>
      </c>
      <c r="E20" s="82"/>
      <c r="F20" s="86" t="s">
        <v>2617</v>
      </c>
      <c r="G20" s="14" t="s">
        <v>2618</v>
      </c>
    </row>
    <row r="21" spans="1:7" ht="125.45">
      <c r="A21" s="11">
        <f t="shared" si="0"/>
        <v>16</v>
      </c>
      <c r="B21" s="14" t="s">
        <v>2424</v>
      </c>
      <c r="C21" s="82" t="s">
        <v>650</v>
      </c>
      <c r="D21" s="82" t="s">
        <v>786</v>
      </c>
      <c r="E21" s="82"/>
      <c r="F21" s="86" t="s">
        <v>2619</v>
      </c>
      <c r="G21" s="14" t="s">
        <v>2620</v>
      </c>
    </row>
    <row r="22" spans="1:7" ht="100.5">
      <c r="A22" s="11">
        <f t="shared" si="0"/>
        <v>17</v>
      </c>
      <c r="B22" s="14" t="s">
        <v>2427</v>
      </c>
      <c r="C22" s="82" t="s">
        <v>650</v>
      </c>
      <c r="D22" s="82" t="s">
        <v>786</v>
      </c>
      <c r="E22" s="82"/>
      <c r="F22" s="86" t="s">
        <v>2621</v>
      </c>
      <c r="G22" s="14" t="s">
        <v>2622</v>
      </c>
    </row>
    <row r="23" spans="1:7" ht="75.599999999999994">
      <c r="A23" s="11">
        <f t="shared" si="0"/>
        <v>18</v>
      </c>
      <c r="B23" s="14" t="s">
        <v>2430</v>
      </c>
      <c r="C23" s="82" t="s">
        <v>650</v>
      </c>
      <c r="D23" s="82" t="s">
        <v>786</v>
      </c>
      <c r="E23" s="82"/>
      <c r="F23" s="86" t="s">
        <v>2623</v>
      </c>
      <c r="G23" s="14" t="s">
        <v>2624</v>
      </c>
    </row>
    <row r="24" spans="1:7" ht="113.1">
      <c r="A24" s="11">
        <f t="shared" si="0"/>
        <v>19</v>
      </c>
      <c r="B24" s="14" t="s">
        <v>2436</v>
      </c>
      <c r="C24" s="82" t="s">
        <v>650</v>
      </c>
      <c r="D24" s="82" t="s">
        <v>786</v>
      </c>
      <c r="E24" s="82"/>
      <c r="F24" s="205" t="s">
        <v>2625</v>
      </c>
      <c r="G24" s="103" t="s">
        <v>2626</v>
      </c>
    </row>
    <row r="25" spans="1:7" ht="113.1">
      <c r="A25" s="11">
        <f t="shared" si="0"/>
        <v>20</v>
      </c>
      <c r="B25" s="14" t="s">
        <v>2439</v>
      </c>
      <c r="C25" s="82" t="s">
        <v>650</v>
      </c>
      <c r="D25" s="82" t="s">
        <v>786</v>
      </c>
      <c r="E25" s="82"/>
      <c r="F25" s="86" t="s">
        <v>2627</v>
      </c>
      <c r="G25" s="14" t="s">
        <v>2628</v>
      </c>
    </row>
    <row r="26" spans="1:7">
      <c r="A26" s="89"/>
      <c r="C26" s="2"/>
      <c r="D26" s="2"/>
      <c r="E26" s="2"/>
      <c r="F26" s="88"/>
    </row>
    <row r="27" spans="1:7" s="2" customFormat="1">
      <c r="A27" s="16"/>
      <c r="F27" s="88"/>
      <c r="G27" s="15"/>
    </row>
    <row r="28" spans="1:7">
      <c r="A28" s="89"/>
      <c r="B28" s="2"/>
      <c r="C28" s="2"/>
      <c r="D28" s="2"/>
      <c r="E28" s="2"/>
      <c r="F28" s="91"/>
      <c r="G28" s="2"/>
    </row>
    <row r="29" spans="1:7">
      <c r="A29" s="101" t="s">
        <v>713</v>
      </c>
      <c r="C29" s="2"/>
      <c r="D29" s="2"/>
      <c r="E29" s="2"/>
      <c r="F29" s="88"/>
    </row>
    <row r="30" spans="1:7">
      <c r="B30" s="264" t="s">
        <v>2278</v>
      </c>
      <c r="C30" s="264"/>
      <c r="D30" s="264"/>
      <c r="E30" s="264"/>
      <c r="F30" s="264"/>
      <c r="G30" s="264"/>
    </row>
    <row r="31" spans="1:7" s="2" customFormat="1">
      <c r="A31" s="89"/>
      <c r="B31" s="287" t="s">
        <v>2445</v>
      </c>
      <c r="C31" s="287"/>
      <c r="D31" s="287"/>
      <c r="E31" s="287"/>
      <c r="F31" s="287"/>
      <c r="G31" s="287"/>
    </row>
    <row r="32" spans="1:7" s="2" customFormat="1">
      <c r="A32" s="89"/>
      <c r="B32" s="288" t="s">
        <v>2446</v>
      </c>
      <c r="C32" s="288"/>
      <c r="D32" s="288"/>
      <c r="E32" s="288"/>
      <c r="F32" s="288"/>
      <c r="G32" s="288"/>
    </row>
    <row r="33" spans="1:7" s="2" customFormat="1">
      <c r="A33" s="89"/>
      <c r="B33" s="288" t="s">
        <v>2447</v>
      </c>
      <c r="C33" s="288"/>
      <c r="D33" s="288"/>
      <c r="E33" s="288"/>
      <c r="F33" s="288"/>
      <c r="G33" s="288"/>
    </row>
    <row r="34" spans="1:7" s="2" customFormat="1">
      <c r="A34" s="89"/>
      <c r="B34" s="288" t="s">
        <v>2448</v>
      </c>
      <c r="C34" s="288"/>
      <c r="D34" s="288"/>
      <c r="E34" s="288"/>
      <c r="F34" s="288"/>
      <c r="G34" s="288"/>
    </row>
    <row r="35" spans="1:7" s="2" customFormat="1">
      <c r="A35" s="16"/>
      <c r="B35" s="16"/>
      <c r="F35" s="16"/>
      <c r="G35" s="16"/>
    </row>
    <row r="36" spans="1:7" s="2" customFormat="1">
      <c r="A36" s="101" t="s">
        <v>1060</v>
      </c>
      <c r="C36" s="15"/>
      <c r="D36" s="15"/>
      <c r="E36" s="15"/>
      <c r="F36" s="91"/>
    </row>
    <row r="37" spans="1:7" s="2" customFormat="1">
      <c r="A37" s="89"/>
      <c r="B37" s="264" t="s">
        <v>2281</v>
      </c>
      <c r="C37" s="264"/>
      <c r="D37" s="264"/>
      <c r="E37" s="264"/>
      <c r="F37" s="264"/>
      <c r="G37" s="264"/>
    </row>
    <row r="38" spans="1:7" s="2" customFormat="1" ht="24" customHeight="1">
      <c r="A38" s="89"/>
      <c r="B38" s="259" t="s">
        <v>2452</v>
      </c>
      <c r="C38" s="287"/>
      <c r="D38" s="287"/>
      <c r="E38" s="287"/>
      <c r="F38" s="287"/>
      <c r="G38" s="287"/>
    </row>
    <row r="39" spans="1:7" s="2" customFormat="1">
      <c r="A39" s="89"/>
      <c r="B39" s="288" t="s">
        <v>2453</v>
      </c>
      <c r="C39" s="288"/>
      <c r="D39" s="288"/>
      <c r="E39" s="288"/>
      <c r="F39" s="288"/>
      <c r="G39" s="288"/>
    </row>
    <row r="40" spans="1:7" s="2" customFormat="1">
      <c r="A40" s="89"/>
      <c r="B40" s="288" t="s">
        <v>2454</v>
      </c>
      <c r="C40" s="288"/>
      <c r="D40" s="288"/>
      <c r="E40" s="288"/>
      <c r="F40" s="288"/>
      <c r="G40" s="288"/>
    </row>
    <row r="41" spans="1:7" s="2" customFormat="1">
      <c r="A41" s="89"/>
      <c r="B41" s="288" t="s">
        <v>2455</v>
      </c>
      <c r="C41" s="288"/>
      <c r="D41" s="288"/>
      <c r="E41" s="288"/>
      <c r="F41" s="288"/>
      <c r="G41" s="288"/>
    </row>
    <row r="42" spans="1:7" s="2" customFormat="1">
      <c r="A42" s="89"/>
    </row>
    <row r="43" spans="1:7" s="2" customFormat="1">
      <c r="A43" s="89"/>
    </row>
    <row r="44" spans="1:7" s="2" customFormat="1">
      <c r="A44" s="89"/>
    </row>
    <row r="45" spans="1:7" s="2" customFormat="1">
      <c r="A45" s="89"/>
    </row>
    <row r="46" spans="1:7" s="2" customFormat="1">
      <c r="A46" s="89"/>
    </row>
    <row r="47" spans="1:7" s="2" customFormat="1">
      <c r="A47" s="89"/>
    </row>
    <row r="48" spans="1:7" s="2" customFormat="1">
      <c r="A48" s="89"/>
    </row>
    <row r="49" spans="1:7" s="2" customFormat="1">
      <c r="A49" s="89"/>
      <c r="C49" s="15"/>
    </row>
    <row r="50" spans="1:7">
      <c r="A50" s="89"/>
      <c r="B50" s="2"/>
      <c r="D50" s="2"/>
      <c r="E50" s="2"/>
      <c r="F50" s="2"/>
      <c r="G50" s="2"/>
    </row>
    <row r="51" spans="1:7">
      <c r="C51" s="2"/>
      <c r="D51" s="2"/>
      <c r="E51" s="2"/>
    </row>
    <row r="52" spans="1:7">
      <c r="C52" s="2"/>
      <c r="D52" s="2"/>
      <c r="E52" s="89"/>
    </row>
    <row r="53" spans="1:7">
      <c r="C53" s="2"/>
      <c r="D53" s="2"/>
      <c r="E53" s="89"/>
    </row>
    <row r="54" spans="1:7">
      <c r="C54" s="2"/>
      <c r="D54" s="2"/>
      <c r="E54" s="89"/>
    </row>
    <row r="55" spans="1:7">
      <c r="C55" s="2"/>
      <c r="D55" s="2"/>
      <c r="E55" s="89"/>
    </row>
    <row r="56" spans="1:7">
      <c r="C56" s="2"/>
      <c r="D56" s="2"/>
      <c r="E56" s="89"/>
    </row>
    <row r="57" spans="1:7">
      <c r="C57" s="2"/>
      <c r="D57" s="2"/>
      <c r="E57" s="89"/>
    </row>
    <row r="58" spans="1:7">
      <c r="C58" s="2"/>
      <c r="D58" s="2"/>
      <c r="E58" s="89"/>
    </row>
  </sheetData>
  <mergeCells count="10">
    <mergeCell ref="B40:G40"/>
    <mergeCell ref="B41:G41"/>
    <mergeCell ref="B30:G30"/>
    <mergeCell ref="B37:G37"/>
    <mergeCell ref="B31:G31"/>
    <mergeCell ref="B32:G32"/>
    <mergeCell ref="B33:G33"/>
    <mergeCell ref="B34:G34"/>
    <mergeCell ref="B38:G38"/>
    <mergeCell ref="B39:G39"/>
  </mergeCells>
  <hyperlinks>
    <hyperlink ref="G2" location="'version-history'!A1" display="&lt;&lt; main" xr:uid="{00000000-0004-0000-4B00-000000000000}"/>
  </hyperlinks>
  <pageMargins left="0.36" right="0.31" top="0.34" bottom="0.33" header="0.38" footer="0"/>
  <pageSetup orientation="portrait" r:id="rId1"/>
  <headerFooter alignWithMargins="0">
    <oddFooter>&amp;L&amp;12&amp;F &amp;D&amp;R&amp;12&amp;P/&amp;N</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4"/>
  <dimension ref="A1:G55"/>
  <sheetViews>
    <sheetView workbookViewId="0">
      <selection activeCell="H5" sqref="H5"/>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Main!A85</f>
        <v>73</v>
      </c>
      <c r="B1" s="17" t="str">
        <f>Main!B85</f>
        <v>Daily Trading Special</v>
      </c>
      <c r="C1" s="17"/>
      <c r="D1" s="17"/>
      <c r="E1" s="17"/>
      <c r="G1" s="18" t="str">
        <f>CONCATENATE("File Name : ", Main!D85)</f>
        <v>File Name : d_trdspc.csv</v>
      </c>
    </row>
    <row r="2" spans="1:7">
      <c r="B2" s="17" t="str">
        <f>Main!C85</f>
        <v>ข้อมูลการซื้อขายหลักทรัพย์ Short Sale, TTF และ NVDR</v>
      </c>
      <c r="G2" s="9" t="s">
        <v>619</v>
      </c>
    </row>
    <row r="4" spans="1:7" s="20" customFormat="1" ht="37.5">
      <c r="A4" s="81"/>
      <c r="B4" s="10" t="s">
        <v>642</v>
      </c>
      <c r="C4" s="10" t="s">
        <v>643</v>
      </c>
      <c r="D4" s="10" t="s">
        <v>644</v>
      </c>
      <c r="E4" s="10" t="s">
        <v>645</v>
      </c>
      <c r="F4" s="10" t="s">
        <v>2245</v>
      </c>
      <c r="G4" s="10" t="s">
        <v>2246</v>
      </c>
    </row>
    <row r="5" spans="1:7">
      <c r="A5" s="11"/>
      <c r="B5" s="14" t="s">
        <v>646</v>
      </c>
      <c r="C5" s="82" t="s">
        <v>647</v>
      </c>
      <c r="D5" s="82"/>
      <c r="E5" s="82"/>
      <c r="F5" s="11" t="s">
        <v>721</v>
      </c>
      <c r="G5" s="11"/>
    </row>
    <row r="6" spans="1:7" ht="24.95">
      <c r="A6" s="11">
        <v>1</v>
      </c>
      <c r="B6" s="14" t="s">
        <v>709</v>
      </c>
      <c r="C6" s="82" t="s">
        <v>709</v>
      </c>
      <c r="D6" s="82" t="s">
        <v>710</v>
      </c>
      <c r="E6" s="82">
        <v>1</v>
      </c>
      <c r="F6" s="84" t="s">
        <v>2247</v>
      </c>
      <c r="G6" s="14" t="s">
        <v>2248</v>
      </c>
    </row>
    <row r="7" spans="1:7">
      <c r="A7" s="11">
        <f t="shared" ref="A7:A18" si="0">A6+1</f>
        <v>2</v>
      </c>
      <c r="B7" s="14" t="s">
        <v>741</v>
      </c>
      <c r="C7" s="82" t="s">
        <v>647</v>
      </c>
      <c r="D7" s="82">
        <v>20</v>
      </c>
      <c r="E7" s="82"/>
      <c r="F7" s="86" t="s">
        <v>742</v>
      </c>
      <c r="G7" s="14" t="s">
        <v>2457</v>
      </c>
    </row>
    <row r="8" spans="1:7">
      <c r="A8" s="11">
        <f t="shared" si="0"/>
        <v>3</v>
      </c>
      <c r="B8" s="14" t="s">
        <v>755</v>
      </c>
      <c r="C8" s="82" t="s">
        <v>650</v>
      </c>
      <c r="D8" s="82" t="s">
        <v>651</v>
      </c>
      <c r="E8" s="82">
        <v>2</v>
      </c>
      <c r="F8" s="86" t="s">
        <v>756</v>
      </c>
      <c r="G8" s="14" t="s">
        <v>757</v>
      </c>
    </row>
    <row r="9" spans="1:7" ht="24.95">
      <c r="A9" s="11">
        <f t="shared" si="0"/>
        <v>4</v>
      </c>
      <c r="B9" s="14" t="s">
        <v>758</v>
      </c>
      <c r="C9" s="82" t="s">
        <v>647</v>
      </c>
      <c r="D9" s="82">
        <v>1</v>
      </c>
      <c r="E9" s="82"/>
      <c r="F9" s="14" t="s">
        <v>2249</v>
      </c>
      <c r="G9" s="14" t="s">
        <v>2250</v>
      </c>
    </row>
    <row r="10" spans="1:7" ht="37.5">
      <c r="A10" s="11">
        <f t="shared" si="0"/>
        <v>5</v>
      </c>
      <c r="B10" s="14" t="s">
        <v>2545</v>
      </c>
      <c r="C10" s="82" t="s">
        <v>647</v>
      </c>
      <c r="D10" s="82">
        <v>1</v>
      </c>
      <c r="E10" s="82">
        <v>3</v>
      </c>
      <c r="F10" s="84" t="s">
        <v>2629</v>
      </c>
      <c r="G10" s="14" t="s">
        <v>2547</v>
      </c>
    </row>
    <row r="11" spans="1:7" ht="87.6">
      <c r="A11" s="11">
        <f t="shared" si="0"/>
        <v>6</v>
      </c>
      <c r="B11" s="14" t="s">
        <v>2548</v>
      </c>
      <c r="C11" s="82" t="s">
        <v>647</v>
      </c>
      <c r="D11" s="82">
        <v>1</v>
      </c>
      <c r="E11" s="82">
        <v>4</v>
      </c>
      <c r="F11" s="86" t="s">
        <v>2549</v>
      </c>
      <c r="G11" s="14" t="s">
        <v>2550</v>
      </c>
    </row>
    <row r="12" spans="1:7">
      <c r="A12" s="11">
        <f t="shared" si="0"/>
        <v>7</v>
      </c>
      <c r="B12" s="14" t="s">
        <v>2630</v>
      </c>
      <c r="C12" s="82" t="s">
        <v>647</v>
      </c>
      <c r="D12" s="82">
        <v>1</v>
      </c>
      <c r="E12" s="82">
        <v>5</v>
      </c>
      <c r="F12" s="86" t="s">
        <v>2631</v>
      </c>
      <c r="G12" s="14" t="s">
        <v>2631</v>
      </c>
    </row>
    <row r="13" spans="1:7" ht="37.5">
      <c r="A13" s="11">
        <f t="shared" si="0"/>
        <v>8</v>
      </c>
      <c r="B13" s="14" t="s">
        <v>2632</v>
      </c>
      <c r="C13" s="82" t="s">
        <v>647</v>
      </c>
      <c r="D13" s="82">
        <v>1</v>
      </c>
      <c r="E13" s="82">
        <v>6</v>
      </c>
      <c r="F13" s="86" t="s">
        <v>2633</v>
      </c>
      <c r="G13" s="14" t="s">
        <v>2633</v>
      </c>
    </row>
    <row r="14" spans="1:7" ht="63">
      <c r="A14" s="11">
        <f t="shared" si="0"/>
        <v>9</v>
      </c>
      <c r="B14" s="14" t="s">
        <v>2394</v>
      </c>
      <c r="C14" s="82" t="s">
        <v>650</v>
      </c>
      <c r="D14" s="82" t="s">
        <v>786</v>
      </c>
      <c r="E14" s="82"/>
      <c r="F14" s="86" t="s">
        <v>2634</v>
      </c>
      <c r="G14" s="14" t="s">
        <v>2635</v>
      </c>
    </row>
    <row r="15" spans="1:7" ht="63">
      <c r="A15" s="11">
        <f t="shared" si="0"/>
        <v>10</v>
      </c>
      <c r="B15" s="14" t="s">
        <v>2397</v>
      </c>
      <c r="C15" s="82" t="s">
        <v>650</v>
      </c>
      <c r="D15" s="82" t="s">
        <v>786</v>
      </c>
      <c r="E15" s="82"/>
      <c r="F15" s="86" t="s">
        <v>2636</v>
      </c>
      <c r="G15" s="14" t="s">
        <v>2637</v>
      </c>
    </row>
    <row r="16" spans="1:7">
      <c r="A16" s="11">
        <f t="shared" si="0"/>
        <v>11</v>
      </c>
      <c r="B16" s="14" t="s">
        <v>2403</v>
      </c>
      <c r="C16" s="82" t="s">
        <v>650</v>
      </c>
      <c r="D16" s="82" t="s">
        <v>651</v>
      </c>
      <c r="E16" s="82"/>
      <c r="F16" s="86" t="s">
        <v>2602</v>
      </c>
      <c r="G16" s="14" t="s">
        <v>2571</v>
      </c>
    </row>
    <row r="17" spans="1:7">
      <c r="A17" s="11">
        <f t="shared" si="0"/>
        <v>12</v>
      </c>
      <c r="B17" s="14" t="s">
        <v>2406</v>
      </c>
      <c r="C17" s="82" t="s">
        <v>650</v>
      </c>
      <c r="D17" s="82" t="s">
        <v>2264</v>
      </c>
      <c r="E17" s="82"/>
      <c r="F17" s="86" t="s">
        <v>2638</v>
      </c>
      <c r="G17" s="14" t="s">
        <v>2639</v>
      </c>
    </row>
    <row r="18" spans="1:7" ht="38.1">
      <c r="A18" s="11">
        <f t="shared" si="0"/>
        <v>13</v>
      </c>
      <c r="B18" s="14" t="s">
        <v>2409</v>
      </c>
      <c r="C18" s="82" t="s">
        <v>650</v>
      </c>
      <c r="D18" s="82" t="s">
        <v>786</v>
      </c>
      <c r="E18" s="82"/>
      <c r="F18" s="86" t="s">
        <v>2640</v>
      </c>
      <c r="G18" s="14" t="s">
        <v>2641</v>
      </c>
    </row>
    <row r="19" spans="1:7" s="2" customFormat="1">
      <c r="A19" s="89"/>
      <c r="F19" s="91"/>
    </row>
    <row r="20" spans="1:7" s="2" customFormat="1">
      <c r="A20" s="89"/>
      <c r="F20" s="91"/>
    </row>
    <row r="21" spans="1:7">
      <c r="A21" s="101" t="s">
        <v>713</v>
      </c>
      <c r="C21" s="2"/>
      <c r="D21" s="2"/>
      <c r="E21" s="2"/>
      <c r="F21" s="2"/>
      <c r="G21" s="16"/>
    </row>
    <row r="22" spans="1:7">
      <c r="B22" s="106" t="s">
        <v>2642</v>
      </c>
      <c r="C22" s="2"/>
      <c r="D22" s="2"/>
      <c r="E22" s="2"/>
      <c r="F22" s="2"/>
      <c r="G22" s="16"/>
    </row>
    <row r="23" spans="1:7" s="2" customFormat="1">
      <c r="A23" s="89"/>
      <c r="F23" s="91"/>
    </row>
    <row r="24" spans="1:7" s="2" customFormat="1">
      <c r="A24" s="101" t="s">
        <v>1060</v>
      </c>
      <c r="F24" s="91"/>
    </row>
    <row r="25" spans="1:7" s="2" customFormat="1">
      <c r="A25" s="89"/>
      <c r="B25" s="106" t="s">
        <v>2281</v>
      </c>
    </row>
    <row r="26" spans="1:7" s="2" customFormat="1">
      <c r="A26" s="89"/>
    </row>
    <row r="27" spans="1:7" s="2" customFormat="1">
      <c r="A27" s="89"/>
    </row>
    <row r="28" spans="1:7" s="2" customFormat="1">
      <c r="A28" s="89"/>
    </row>
    <row r="29" spans="1:7" s="2" customFormat="1">
      <c r="A29" s="89"/>
    </row>
    <row r="30" spans="1:7" s="2" customFormat="1">
      <c r="A30" s="89"/>
    </row>
    <row r="31" spans="1:7" s="2" customFormat="1">
      <c r="A31" s="89"/>
    </row>
    <row r="32" spans="1:7" s="2" customFormat="1">
      <c r="A32" s="89"/>
    </row>
    <row r="33" spans="3:5">
      <c r="E33" s="15"/>
    </row>
    <row r="34" spans="3:5">
      <c r="C34" s="2"/>
      <c r="D34" s="2"/>
      <c r="E34" s="2"/>
    </row>
    <row r="35" spans="3:5">
      <c r="C35" s="2"/>
      <c r="D35" s="2"/>
      <c r="E35" s="2"/>
    </row>
    <row r="36" spans="3:5">
      <c r="C36" s="2"/>
      <c r="D36" s="2"/>
      <c r="E36" s="2"/>
    </row>
    <row r="37" spans="3:5">
      <c r="C37" s="2"/>
      <c r="D37" s="2"/>
      <c r="E37" s="2"/>
    </row>
    <row r="38" spans="3:5">
      <c r="C38" s="16"/>
      <c r="D38" s="2"/>
      <c r="E38" s="2"/>
    </row>
    <row r="39" spans="3:5">
      <c r="C39" s="2"/>
      <c r="D39" s="2"/>
      <c r="E39" s="2"/>
    </row>
    <row r="40" spans="3:5">
      <c r="C40" s="2"/>
      <c r="D40" s="2"/>
      <c r="E40" s="2"/>
    </row>
    <row r="41" spans="3:5">
      <c r="C41" s="2"/>
      <c r="D41" s="2"/>
      <c r="E41" s="2"/>
    </row>
    <row r="42" spans="3:5">
      <c r="C42" s="2"/>
      <c r="D42" s="2"/>
      <c r="E42" s="2"/>
    </row>
    <row r="43" spans="3:5">
      <c r="C43" s="2"/>
      <c r="D43" s="2"/>
      <c r="E43" s="2"/>
    </row>
    <row r="44" spans="3:5">
      <c r="C44" s="2"/>
      <c r="D44" s="2"/>
      <c r="E44" s="2"/>
    </row>
    <row r="45" spans="3:5">
      <c r="C45" s="2"/>
      <c r="D45" s="2"/>
      <c r="E45" s="2"/>
    </row>
    <row r="46" spans="3:5">
      <c r="D46" s="2"/>
      <c r="E46" s="2"/>
    </row>
    <row r="47" spans="3:5">
      <c r="D47" s="2"/>
      <c r="E47" s="2"/>
    </row>
    <row r="48" spans="3:5">
      <c r="C48" s="2"/>
      <c r="D48" s="2"/>
      <c r="E48" s="2"/>
    </row>
    <row r="49" spans="3:5">
      <c r="C49" s="2"/>
      <c r="D49" s="2"/>
      <c r="E49" s="89"/>
    </row>
    <row r="50" spans="3:5">
      <c r="C50" s="2"/>
      <c r="D50" s="2"/>
      <c r="E50" s="89"/>
    </row>
    <row r="51" spans="3:5">
      <c r="C51" s="2"/>
      <c r="D51" s="2"/>
      <c r="E51" s="89"/>
    </row>
    <row r="52" spans="3:5">
      <c r="C52" s="2"/>
      <c r="D52" s="2"/>
      <c r="E52" s="89"/>
    </row>
    <row r="53" spans="3:5">
      <c r="C53" s="2"/>
      <c r="D53" s="2"/>
      <c r="E53" s="89"/>
    </row>
    <row r="54" spans="3:5">
      <c r="C54" s="2"/>
      <c r="D54" s="2"/>
      <c r="E54" s="89"/>
    </row>
    <row r="55" spans="3:5">
      <c r="C55" s="2"/>
      <c r="D55" s="2"/>
      <c r="E55" s="89"/>
    </row>
  </sheetData>
  <hyperlinks>
    <hyperlink ref="G2" location="'version-history'!A1" display="&lt;&lt; main" xr:uid="{00000000-0004-0000-4C00-000000000000}"/>
  </hyperlinks>
  <pageMargins left="0.75" right="0.75" top="1" bottom="1" header="0.5" footer="0.5"/>
  <headerFooter alignWithMargins="0"/>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6">
    <tabColor rgb="FFFF99CC"/>
  </sheetPr>
  <dimension ref="A1:G55"/>
  <sheetViews>
    <sheetView workbookViewId="0">
      <selection activeCell="G2" sqref="G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7109375" style="16" customWidth="1"/>
    <col min="6" max="7" width="34.140625" style="15" customWidth="1"/>
    <col min="8" max="16384" width="29.140625" style="15"/>
  </cols>
  <sheetData>
    <row r="1" spans="1:7" s="3" customFormat="1">
      <c r="A1" s="17">
        <f>Main!A86</f>
        <v>74</v>
      </c>
      <c r="B1" s="17" t="str">
        <f>Main!B86</f>
        <v>List of Stocks in Daily Index Calculation</v>
      </c>
      <c r="C1" s="17"/>
      <c r="D1" s="17"/>
      <c r="E1" s="17"/>
      <c r="G1" s="18" t="str">
        <f>CONCATENATE("File Name : ", Main!D86)</f>
        <v>File Name : d_comsidx.csv</v>
      </c>
    </row>
    <row r="2" spans="1:7">
      <c r="B2" s="17" t="str">
        <f>Main!C86</f>
        <v>ข้อมูลหลักทรัพย์ที่ใช้ในการคำนวณ Index รายวัน</v>
      </c>
      <c r="G2" s="9" t="s">
        <v>619</v>
      </c>
    </row>
    <row r="4" spans="1:7" s="20" customFormat="1" ht="37.5">
      <c r="A4" s="81"/>
      <c r="B4" s="10" t="s">
        <v>642</v>
      </c>
      <c r="C4" s="10" t="s">
        <v>643</v>
      </c>
      <c r="D4" s="10" t="s">
        <v>644</v>
      </c>
      <c r="E4" s="10" t="s">
        <v>645</v>
      </c>
      <c r="F4" s="10" t="s">
        <v>2245</v>
      </c>
      <c r="G4" s="10" t="s">
        <v>2246</v>
      </c>
    </row>
    <row r="5" spans="1:7">
      <c r="A5" s="11"/>
      <c r="B5" s="14" t="s">
        <v>646</v>
      </c>
      <c r="C5" s="82" t="s">
        <v>647</v>
      </c>
      <c r="D5" s="82"/>
      <c r="E5" s="82"/>
      <c r="F5" s="11" t="s">
        <v>721</v>
      </c>
      <c r="G5" s="11"/>
    </row>
    <row r="6" spans="1:7">
      <c r="A6" s="11">
        <v>1</v>
      </c>
      <c r="B6" s="14" t="s">
        <v>1054</v>
      </c>
      <c r="C6" s="82" t="s">
        <v>709</v>
      </c>
      <c r="D6" s="82" t="s">
        <v>710</v>
      </c>
      <c r="E6" s="82">
        <v>1</v>
      </c>
      <c r="F6" s="84" t="s">
        <v>2643</v>
      </c>
      <c r="G6" s="14" t="s">
        <v>2644</v>
      </c>
    </row>
    <row r="7" spans="1:7" ht="24.95">
      <c r="A7" s="11">
        <f>A6+1</f>
        <v>2</v>
      </c>
      <c r="B7" s="14" t="s">
        <v>758</v>
      </c>
      <c r="C7" s="82" t="s">
        <v>647</v>
      </c>
      <c r="D7" s="82">
        <v>1</v>
      </c>
      <c r="E7" s="82">
        <v>2</v>
      </c>
      <c r="F7" s="86" t="s">
        <v>2249</v>
      </c>
      <c r="G7" s="14" t="s">
        <v>2583</v>
      </c>
    </row>
    <row r="8" spans="1:7" ht="62.45">
      <c r="A8" s="11">
        <f t="shared" ref="A8:A12" si="0">A7+1</f>
        <v>3</v>
      </c>
      <c r="B8" s="14" t="s">
        <v>2584</v>
      </c>
      <c r="C8" s="82" t="s">
        <v>650</v>
      </c>
      <c r="D8" s="82" t="s">
        <v>651</v>
      </c>
      <c r="E8" s="82">
        <v>3</v>
      </c>
      <c r="F8" s="86" t="s">
        <v>2645</v>
      </c>
      <c r="G8" s="14" t="s">
        <v>2646</v>
      </c>
    </row>
    <row r="9" spans="1:7">
      <c r="A9" s="11">
        <f t="shared" si="0"/>
        <v>4</v>
      </c>
      <c r="B9" s="14" t="s">
        <v>2647</v>
      </c>
      <c r="C9" s="82" t="s">
        <v>647</v>
      </c>
      <c r="D9" s="82">
        <v>20</v>
      </c>
      <c r="E9" s="82"/>
      <c r="F9" s="14" t="s">
        <v>2647</v>
      </c>
      <c r="G9" s="14" t="s">
        <v>2648</v>
      </c>
    </row>
    <row r="10" spans="1:7">
      <c r="A10" s="11">
        <f t="shared" si="0"/>
        <v>5</v>
      </c>
      <c r="B10" s="14" t="s">
        <v>741</v>
      </c>
      <c r="C10" s="82" t="s">
        <v>647</v>
      </c>
      <c r="D10" s="82">
        <v>20</v>
      </c>
      <c r="E10" s="82"/>
      <c r="F10" s="84" t="s">
        <v>742</v>
      </c>
      <c r="G10" s="14" t="s">
        <v>2457</v>
      </c>
    </row>
    <row r="11" spans="1:7">
      <c r="A11" s="11">
        <f t="shared" si="0"/>
        <v>6</v>
      </c>
      <c r="B11" s="14" t="s">
        <v>755</v>
      </c>
      <c r="C11" s="82" t="s">
        <v>650</v>
      </c>
      <c r="D11" s="82" t="s">
        <v>651</v>
      </c>
      <c r="E11" s="82"/>
      <c r="F11" s="86" t="s">
        <v>756</v>
      </c>
      <c r="G11" s="14" t="s">
        <v>757</v>
      </c>
    </row>
    <row r="12" spans="1:7" ht="174.95">
      <c r="A12" s="11">
        <f t="shared" si="0"/>
        <v>7</v>
      </c>
      <c r="B12" s="14" t="s">
        <v>2649</v>
      </c>
      <c r="C12" s="82" t="s">
        <v>650</v>
      </c>
      <c r="D12" s="82" t="s">
        <v>651</v>
      </c>
      <c r="E12" s="82">
        <v>4</v>
      </c>
      <c r="F12" s="86" t="s">
        <v>2650</v>
      </c>
      <c r="G12" s="14" t="s">
        <v>2651</v>
      </c>
    </row>
    <row r="13" spans="1:7">
      <c r="E13" s="15"/>
      <c r="F13" s="88"/>
    </row>
    <row r="14" spans="1:7">
      <c r="E14" s="15"/>
      <c r="F14" s="88"/>
    </row>
    <row r="15" spans="1:7">
      <c r="E15" s="15"/>
      <c r="F15" s="88"/>
    </row>
    <row r="16" spans="1:7">
      <c r="E16" s="15"/>
      <c r="F16" s="88"/>
    </row>
    <row r="17" spans="1:6">
      <c r="E17" s="15"/>
      <c r="F17" s="88"/>
    </row>
    <row r="18" spans="1:6">
      <c r="E18" s="15"/>
      <c r="F18" s="88"/>
    </row>
    <row r="19" spans="1:6" s="2" customFormat="1">
      <c r="A19" s="89"/>
      <c r="C19" s="15"/>
      <c r="D19" s="15"/>
      <c r="E19" s="15"/>
      <c r="F19" s="91"/>
    </row>
    <row r="20" spans="1:6" s="2" customFormat="1">
      <c r="A20" s="89"/>
      <c r="C20" s="15"/>
      <c r="D20" s="15"/>
      <c r="E20" s="15"/>
      <c r="F20" s="91"/>
    </row>
    <row r="21" spans="1:6" s="2" customFormat="1">
      <c r="A21" s="89"/>
      <c r="C21" s="15"/>
      <c r="D21" s="15"/>
      <c r="E21" s="15"/>
      <c r="F21" s="91"/>
    </row>
    <row r="22" spans="1:6" s="2" customFormat="1">
      <c r="A22" s="89"/>
      <c r="C22" s="15"/>
      <c r="D22" s="15"/>
      <c r="E22" s="15"/>
      <c r="F22" s="91"/>
    </row>
    <row r="23" spans="1:6" s="2" customFormat="1">
      <c r="A23" s="89"/>
      <c r="C23" s="15"/>
      <c r="D23" s="15"/>
      <c r="E23" s="15"/>
      <c r="F23" s="91"/>
    </row>
    <row r="24" spans="1:6" s="2" customFormat="1">
      <c r="A24" s="89"/>
      <c r="C24" s="15"/>
      <c r="D24" s="15"/>
      <c r="E24" s="15"/>
      <c r="F24" s="91"/>
    </row>
    <row r="25" spans="1:6" s="2" customFormat="1">
      <c r="A25" s="89"/>
      <c r="C25" s="15"/>
      <c r="D25" s="15"/>
      <c r="E25" s="15"/>
      <c r="F25" s="91"/>
    </row>
    <row r="26" spans="1:6" s="2" customFormat="1">
      <c r="A26" s="89"/>
      <c r="C26" s="15"/>
      <c r="D26" s="15"/>
      <c r="E26" s="15"/>
    </row>
    <row r="27" spans="1:6" s="2" customFormat="1">
      <c r="A27" s="89"/>
      <c r="C27" s="15"/>
      <c r="D27" s="15"/>
      <c r="E27" s="15"/>
    </row>
    <row r="28" spans="1:6" s="2" customFormat="1">
      <c r="A28" s="89"/>
      <c r="C28" s="15"/>
      <c r="D28" s="15"/>
      <c r="E28" s="15"/>
    </row>
    <row r="29" spans="1:6" s="2" customFormat="1">
      <c r="A29" s="89"/>
    </row>
    <row r="30" spans="1:6" s="2" customFormat="1">
      <c r="A30" s="89"/>
    </row>
    <row r="31" spans="1:6" s="2" customFormat="1">
      <c r="A31" s="89"/>
    </row>
    <row r="32" spans="1:6" s="2" customFormat="1">
      <c r="A32" s="89"/>
    </row>
    <row r="33" spans="1:5" s="2" customFormat="1">
      <c r="A33" s="89"/>
      <c r="C33" s="15"/>
      <c r="D33" s="15"/>
      <c r="E33" s="15"/>
    </row>
    <row r="34" spans="1:5" s="2" customFormat="1">
      <c r="A34" s="89"/>
    </row>
    <row r="35" spans="1:5" s="2" customFormat="1">
      <c r="A35" s="89"/>
    </row>
    <row r="36" spans="1:5" s="2" customFormat="1">
      <c r="A36" s="89"/>
    </row>
    <row r="37" spans="1:5">
      <c r="C37" s="2"/>
      <c r="D37" s="2"/>
      <c r="E37" s="2"/>
    </row>
    <row r="38" spans="1:5">
      <c r="C38" s="16"/>
      <c r="D38" s="2"/>
      <c r="E38" s="2"/>
    </row>
    <row r="39" spans="1:5">
      <c r="C39" s="2"/>
      <c r="D39" s="2"/>
      <c r="E39" s="2"/>
    </row>
    <row r="40" spans="1:5">
      <c r="C40" s="2"/>
      <c r="D40" s="2"/>
      <c r="E40" s="2"/>
    </row>
    <row r="41" spans="1:5">
      <c r="C41" s="2"/>
      <c r="D41" s="2"/>
      <c r="E41" s="2"/>
    </row>
    <row r="42" spans="1:5">
      <c r="C42" s="2"/>
      <c r="D42" s="2"/>
      <c r="E42" s="2"/>
    </row>
    <row r="43" spans="1:5">
      <c r="C43" s="2"/>
      <c r="D43" s="2"/>
      <c r="E43" s="2"/>
    </row>
    <row r="44" spans="1:5">
      <c r="C44" s="2"/>
      <c r="D44" s="2"/>
      <c r="E44" s="2"/>
    </row>
    <row r="45" spans="1:5">
      <c r="C45" s="2"/>
      <c r="D45" s="2"/>
      <c r="E45" s="2"/>
    </row>
    <row r="46" spans="1:5">
      <c r="D46" s="2"/>
      <c r="E46" s="2"/>
    </row>
    <row r="47" spans="1:5">
      <c r="D47" s="2"/>
      <c r="E47" s="2"/>
    </row>
    <row r="48" spans="1:5">
      <c r="C48" s="2"/>
      <c r="D48" s="2"/>
      <c r="E48" s="2"/>
    </row>
    <row r="49" spans="3:5">
      <c r="C49" s="2"/>
      <c r="D49" s="2"/>
      <c r="E49" s="89"/>
    </row>
    <row r="50" spans="3:5">
      <c r="C50" s="2"/>
      <c r="D50" s="2"/>
      <c r="E50" s="89"/>
    </row>
    <row r="51" spans="3:5">
      <c r="C51" s="2"/>
      <c r="D51" s="2"/>
      <c r="E51" s="89"/>
    </row>
    <row r="52" spans="3:5">
      <c r="C52" s="2"/>
      <c r="D52" s="2"/>
      <c r="E52" s="89"/>
    </row>
    <row r="53" spans="3:5">
      <c r="C53" s="2"/>
      <c r="D53" s="2"/>
      <c r="E53" s="89"/>
    </row>
    <row r="54" spans="3:5">
      <c r="C54" s="2"/>
      <c r="D54" s="2"/>
      <c r="E54" s="89"/>
    </row>
    <row r="55" spans="3:5">
      <c r="C55" s="2"/>
      <c r="D55" s="2"/>
      <c r="E55" s="89"/>
    </row>
  </sheetData>
  <hyperlinks>
    <hyperlink ref="G2" location="'version-history'!A1" display="&lt;&lt; main" xr:uid="{00000000-0004-0000-4D00-000000000000}"/>
  </hyperlinks>
  <pageMargins left="0.19685039370078741" right="0.19685039370078741" top="0.39370078740157483" bottom="0.39370078740157483" header="0.39370078740157483" footer="0.3937007874015748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J193"/>
  <sheetViews>
    <sheetView workbookViewId="0">
      <selection activeCell="F11" sqref="F11"/>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7" s="3" customFormat="1">
      <c r="A1" s="17">
        <f>Main!A9</f>
        <v>4</v>
      </c>
      <c r="B1" s="17" t="str">
        <f>Main!B9</f>
        <v>Security Balance</v>
      </c>
      <c r="C1" s="17"/>
      <c r="E1" s="19"/>
      <c r="G1" s="18" t="str">
        <f>CONCATENATE("File Name : ", Main!D9)</f>
        <v>File Name : secbal.csv</v>
      </c>
    </row>
    <row r="2" spans="1:7">
      <c r="B2" s="17" t="str">
        <f>Main!C9</f>
        <v>ข้อมูลการเคลื่อนไหวของหุ้น</v>
      </c>
      <c r="E2" s="20"/>
      <c r="G2" s="9" t="s">
        <v>619</v>
      </c>
    </row>
    <row r="3" spans="1:7">
      <c r="E3" s="20"/>
    </row>
    <row r="4" spans="1:7" s="20" customFormat="1" ht="37.5">
      <c r="A4" s="81"/>
      <c r="B4" s="10" t="s">
        <v>642</v>
      </c>
      <c r="C4" s="10" t="s">
        <v>643</v>
      </c>
      <c r="D4" s="10" t="s">
        <v>644</v>
      </c>
      <c r="E4" s="10" t="s">
        <v>645</v>
      </c>
      <c r="F4" s="10" t="s">
        <v>5</v>
      </c>
      <c r="G4" s="10" t="s">
        <v>622</v>
      </c>
    </row>
    <row r="5" spans="1:7">
      <c r="A5" s="11"/>
      <c r="B5" s="14" t="s">
        <v>646</v>
      </c>
      <c r="C5" s="82" t="s">
        <v>647</v>
      </c>
      <c r="D5" s="14"/>
      <c r="E5" s="14"/>
      <c r="F5" s="11" t="s">
        <v>721</v>
      </c>
      <c r="G5" s="167" t="s">
        <v>721</v>
      </c>
    </row>
    <row r="6" spans="1:7">
      <c r="A6" s="11">
        <v>1</v>
      </c>
      <c r="B6" s="11" t="s">
        <v>741</v>
      </c>
      <c r="C6" s="82" t="s">
        <v>647</v>
      </c>
      <c r="D6" s="82">
        <v>20</v>
      </c>
      <c r="E6" s="82"/>
      <c r="F6" s="84" t="s">
        <v>742</v>
      </c>
      <c r="G6" s="167" t="s">
        <v>743</v>
      </c>
    </row>
    <row r="7" spans="1:7">
      <c r="A7" s="11">
        <f>A6+1</f>
        <v>2</v>
      </c>
      <c r="B7" s="11" t="s">
        <v>755</v>
      </c>
      <c r="C7" s="82" t="s">
        <v>650</v>
      </c>
      <c r="D7" s="82" t="s">
        <v>651</v>
      </c>
      <c r="E7" s="82">
        <v>1</v>
      </c>
      <c r="F7" s="86" t="s">
        <v>756</v>
      </c>
      <c r="G7" s="167" t="s">
        <v>757</v>
      </c>
    </row>
    <row r="8" spans="1:7" ht="24.95">
      <c r="A8" s="11">
        <f t="shared" ref="A8:A21" si="0">A7+1</f>
        <v>3</v>
      </c>
      <c r="B8" s="11" t="s">
        <v>925</v>
      </c>
      <c r="C8" s="82" t="s">
        <v>814</v>
      </c>
      <c r="D8" s="82" t="s">
        <v>815</v>
      </c>
      <c r="E8" s="82">
        <v>2</v>
      </c>
      <c r="F8" s="86" t="s">
        <v>926</v>
      </c>
      <c r="G8" s="168" t="s">
        <v>927</v>
      </c>
    </row>
    <row r="9" spans="1:7" ht="24.95">
      <c r="A9" s="11">
        <f t="shared" si="0"/>
        <v>4</v>
      </c>
      <c r="B9" s="11" t="s">
        <v>928</v>
      </c>
      <c r="C9" s="82" t="s">
        <v>650</v>
      </c>
      <c r="D9" s="145" t="s">
        <v>651</v>
      </c>
      <c r="E9" s="82">
        <v>3</v>
      </c>
      <c r="F9" s="11" t="s">
        <v>929</v>
      </c>
      <c r="G9" s="167" t="s">
        <v>930</v>
      </c>
    </row>
    <row r="10" spans="1:7">
      <c r="A10" s="11">
        <f t="shared" si="0"/>
        <v>5</v>
      </c>
      <c r="B10" s="11" t="s">
        <v>931</v>
      </c>
      <c r="C10" s="82" t="s">
        <v>709</v>
      </c>
      <c r="D10" s="82" t="s">
        <v>710</v>
      </c>
      <c r="E10" s="82"/>
      <c r="F10" s="11" t="s">
        <v>932</v>
      </c>
      <c r="G10" s="167" t="s">
        <v>933</v>
      </c>
    </row>
    <row r="11" spans="1:7" ht="162.6">
      <c r="A11" s="11">
        <f t="shared" si="0"/>
        <v>6</v>
      </c>
      <c r="B11" s="11" t="s">
        <v>934</v>
      </c>
      <c r="C11" s="82" t="s">
        <v>647</v>
      </c>
      <c r="D11" s="82">
        <v>2</v>
      </c>
      <c r="E11" s="82"/>
      <c r="F11" s="11" t="s">
        <v>935</v>
      </c>
      <c r="G11" s="167" t="s">
        <v>936</v>
      </c>
    </row>
    <row r="12" spans="1:7" ht="24.95">
      <c r="A12" s="11">
        <f t="shared" si="0"/>
        <v>7</v>
      </c>
      <c r="B12" s="11" t="s">
        <v>937</v>
      </c>
      <c r="C12" s="82" t="s">
        <v>647</v>
      </c>
      <c r="D12" s="82">
        <v>20</v>
      </c>
      <c r="E12" s="14"/>
      <c r="F12" s="86" t="s">
        <v>938</v>
      </c>
      <c r="G12" s="168" t="s">
        <v>939</v>
      </c>
    </row>
    <row r="13" spans="1:7" ht="24.95">
      <c r="A13" s="11">
        <f t="shared" si="0"/>
        <v>8</v>
      </c>
      <c r="B13" s="11" t="s">
        <v>940</v>
      </c>
      <c r="C13" s="82" t="s">
        <v>650</v>
      </c>
      <c r="D13" s="82" t="s">
        <v>651</v>
      </c>
      <c r="E13" s="14"/>
      <c r="F13" s="86" t="s">
        <v>941</v>
      </c>
      <c r="G13" s="168" t="s">
        <v>942</v>
      </c>
    </row>
    <row r="14" spans="1:7" ht="24.95">
      <c r="A14" s="11">
        <f t="shared" si="0"/>
        <v>9</v>
      </c>
      <c r="B14" s="11" t="s">
        <v>943</v>
      </c>
      <c r="C14" s="82" t="s">
        <v>814</v>
      </c>
      <c r="D14" s="82" t="s">
        <v>815</v>
      </c>
      <c r="E14" s="14"/>
      <c r="F14" s="86" t="s">
        <v>944</v>
      </c>
      <c r="G14" s="168" t="s">
        <v>945</v>
      </c>
    </row>
    <row r="15" spans="1:7" ht="24.95">
      <c r="A15" s="11">
        <f t="shared" si="0"/>
        <v>10</v>
      </c>
      <c r="B15" s="11" t="s">
        <v>946</v>
      </c>
      <c r="C15" s="82" t="s">
        <v>650</v>
      </c>
      <c r="D15" s="82" t="s">
        <v>651</v>
      </c>
      <c r="E15" s="14"/>
      <c r="F15" s="11" t="s">
        <v>947</v>
      </c>
      <c r="G15" s="167" t="s">
        <v>948</v>
      </c>
    </row>
    <row r="16" spans="1:7" ht="37.5">
      <c r="A16" s="11">
        <f t="shared" si="0"/>
        <v>11</v>
      </c>
      <c r="B16" s="11" t="s">
        <v>949</v>
      </c>
      <c r="C16" s="82" t="s">
        <v>650</v>
      </c>
      <c r="D16" s="145" t="s">
        <v>651</v>
      </c>
      <c r="E16" s="139"/>
      <c r="F16" s="86" t="s">
        <v>950</v>
      </c>
      <c r="G16" s="167" t="s">
        <v>951</v>
      </c>
    </row>
    <row r="17" spans="1:10" ht="24.95">
      <c r="A17" s="11">
        <f t="shared" si="0"/>
        <v>12</v>
      </c>
      <c r="B17" s="11" t="s">
        <v>952</v>
      </c>
      <c r="C17" s="82" t="s">
        <v>650</v>
      </c>
      <c r="D17" s="145" t="s">
        <v>651</v>
      </c>
      <c r="E17" s="14"/>
      <c r="F17" s="11" t="s">
        <v>953</v>
      </c>
      <c r="G17" s="167" t="s">
        <v>954</v>
      </c>
    </row>
    <row r="18" spans="1:10" ht="24.95">
      <c r="A18" s="11">
        <f t="shared" si="0"/>
        <v>13</v>
      </c>
      <c r="B18" s="11" t="s">
        <v>955</v>
      </c>
      <c r="C18" s="82" t="s">
        <v>650</v>
      </c>
      <c r="D18" s="145" t="s">
        <v>651</v>
      </c>
      <c r="E18" s="14"/>
      <c r="F18" s="11" t="s">
        <v>956</v>
      </c>
      <c r="G18" s="167" t="s">
        <v>957</v>
      </c>
    </row>
    <row r="19" spans="1:10" ht="37.5">
      <c r="A19" s="11">
        <f>A18+1</f>
        <v>14</v>
      </c>
      <c r="B19" s="11" t="s">
        <v>958</v>
      </c>
      <c r="C19" s="82" t="s">
        <v>650</v>
      </c>
      <c r="D19" s="145" t="s">
        <v>651</v>
      </c>
      <c r="E19" s="14"/>
      <c r="F19" s="11" t="s">
        <v>959</v>
      </c>
      <c r="G19" s="167" t="s">
        <v>960</v>
      </c>
    </row>
    <row r="20" spans="1:10" ht="24.95">
      <c r="A20" s="11">
        <f t="shared" si="0"/>
        <v>15</v>
      </c>
      <c r="B20" s="11" t="s">
        <v>961</v>
      </c>
      <c r="C20" s="82" t="s">
        <v>650</v>
      </c>
      <c r="D20" s="145" t="s">
        <v>651</v>
      </c>
      <c r="E20" s="82"/>
      <c r="F20" s="11" t="s">
        <v>962</v>
      </c>
      <c r="G20" s="167" t="s">
        <v>963</v>
      </c>
    </row>
    <row r="21" spans="1:10" ht="38.1">
      <c r="A21" s="11">
        <f t="shared" si="0"/>
        <v>16</v>
      </c>
      <c r="B21" s="11" t="s">
        <v>792</v>
      </c>
      <c r="C21" s="82" t="s">
        <v>650</v>
      </c>
      <c r="D21" s="145" t="s">
        <v>786</v>
      </c>
      <c r="E21" s="82"/>
      <c r="F21" s="86" t="s">
        <v>964</v>
      </c>
      <c r="G21" s="169" t="s">
        <v>794</v>
      </c>
    </row>
    <row r="22" spans="1:10">
      <c r="E22" s="16"/>
      <c r="F22" s="16"/>
      <c r="G22" s="16"/>
    </row>
    <row r="23" spans="1:10">
      <c r="A23" s="261" t="s">
        <v>914</v>
      </c>
      <c r="B23" s="261"/>
      <c r="C23" s="260"/>
      <c r="D23" s="260"/>
      <c r="E23" s="260"/>
      <c r="F23" s="260"/>
      <c r="G23" s="260"/>
      <c r="H23" s="260"/>
      <c r="I23" s="260"/>
      <c r="J23" s="16"/>
    </row>
    <row r="24" spans="1:10" ht="26.25" customHeight="1">
      <c r="B24" s="259" t="s">
        <v>965</v>
      </c>
      <c r="C24" s="259"/>
      <c r="D24" s="259"/>
      <c r="E24" s="259"/>
      <c r="F24" s="259"/>
      <c r="G24" s="259"/>
    </row>
    <row r="25" spans="1:10" s="2" customFormat="1">
      <c r="A25" s="16"/>
    </row>
    <row r="26" spans="1:10" ht="12.75" customHeight="1">
      <c r="A26" s="89"/>
      <c r="B26" s="89"/>
      <c r="E26" s="2"/>
      <c r="F26" s="89"/>
      <c r="G26" s="16"/>
    </row>
    <row r="27" spans="1:10" s="2" customFormat="1">
      <c r="A27" s="16"/>
      <c r="B27" s="16"/>
      <c r="C27" s="15"/>
      <c r="D27" s="15"/>
      <c r="F27" s="16"/>
      <c r="G27" s="16"/>
    </row>
    <row r="28" spans="1:10">
      <c r="B28" s="16"/>
      <c r="E28" s="2"/>
      <c r="F28" s="16"/>
      <c r="G28" s="16"/>
    </row>
    <row r="29" spans="1:10">
      <c r="B29" s="16"/>
      <c r="E29" s="2"/>
      <c r="F29" s="16"/>
      <c r="G29" s="16"/>
    </row>
    <row r="30" spans="1:10">
      <c r="B30" s="16"/>
      <c r="E30" s="2"/>
      <c r="F30" s="16"/>
      <c r="G30" s="16"/>
    </row>
    <row r="31" spans="1:10">
      <c r="B31" s="16"/>
      <c r="E31" s="2"/>
      <c r="F31" s="16"/>
      <c r="G31" s="16"/>
    </row>
    <row r="32" spans="1:10">
      <c r="B32" s="16"/>
      <c r="E32" s="2"/>
      <c r="F32" s="16"/>
      <c r="G32" s="16"/>
    </row>
    <row r="33" spans="2:7">
      <c r="B33" s="16"/>
      <c r="C33" s="2"/>
      <c r="D33" s="2"/>
      <c r="E33" s="2"/>
      <c r="F33" s="16"/>
      <c r="G33" s="16"/>
    </row>
    <row r="34" spans="2:7">
      <c r="B34" s="16"/>
      <c r="C34" s="2"/>
      <c r="D34" s="2"/>
      <c r="E34" s="2"/>
      <c r="F34" s="16"/>
      <c r="G34" s="16"/>
    </row>
    <row r="35" spans="2:7">
      <c r="B35" s="16"/>
      <c r="C35" s="2"/>
      <c r="D35" s="2"/>
      <c r="E35" s="2"/>
      <c r="F35" s="16"/>
      <c r="G35" s="16"/>
    </row>
    <row r="36" spans="2:7">
      <c r="B36" s="16"/>
      <c r="E36" s="2"/>
      <c r="F36" s="16"/>
      <c r="G36" s="16"/>
    </row>
    <row r="37" spans="2:7">
      <c r="C37" s="89"/>
      <c r="E37" s="2"/>
      <c r="F37" s="16"/>
      <c r="G37" s="16"/>
    </row>
    <row r="38" spans="2:7">
      <c r="C38" s="89"/>
      <c r="E38" s="2"/>
      <c r="F38" s="16"/>
      <c r="G38" s="16"/>
    </row>
    <row r="39" spans="2:7">
      <c r="E39" s="2"/>
      <c r="F39" s="16"/>
      <c r="G39" s="16"/>
    </row>
    <row r="40" spans="2:7">
      <c r="E40" s="2"/>
      <c r="F40" s="16"/>
      <c r="G40" s="16"/>
    </row>
    <row r="41" spans="2:7">
      <c r="E41" s="2"/>
      <c r="F41" s="16"/>
      <c r="G41" s="16"/>
    </row>
    <row r="42" spans="2:7">
      <c r="E42" s="2"/>
      <c r="F42" s="16"/>
      <c r="G42" s="16"/>
    </row>
    <row r="43" spans="2:7">
      <c r="E43" s="2"/>
      <c r="F43" s="16"/>
      <c r="G43" s="16"/>
    </row>
    <row r="44" spans="2:7">
      <c r="E44" s="2"/>
      <c r="F44" s="16"/>
      <c r="G44" s="16"/>
    </row>
    <row r="45" spans="2:7">
      <c r="E45" s="2"/>
      <c r="F45" s="16"/>
      <c r="G45" s="16"/>
    </row>
    <row r="46" spans="2:7">
      <c r="E46" s="2"/>
      <c r="F46" s="16"/>
      <c r="G46" s="16"/>
    </row>
    <row r="47" spans="2:7">
      <c r="E47" s="2"/>
      <c r="F47" s="16"/>
      <c r="G47" s="16"/>
    </row>
    <row r="48" spans="2:7">
      <c r="E48" s="2"/>
      <c r="F48" s="16"/>
      <c r="G48" s="16"/>
    </row>
    <row r="49" spans="5:7">
      <c r="E49" s="2"/>
      <c r="F49" s="16"/>
      <c r="G49" s="16"/>
    </row>
    <row r="50" spans="5:7">
      <c r="E50" s="2"/>
      <c r="F50" s="16"/>
      <c r="G50" s="16"/>
    </row>
    <row r="51" spans="5:7">
      <c r="E51" s="2"/>
      <c r="F51" s="16"/>
      <c r="G51" s="16"/>
    </row>
    <row r="52" spans="5:7">
      <c r="E52" s="2"/>
      <c r="F52" s="16"/>
      <c r="G52" s="16"/>
    </row>
    <row r="53" spans="5:7">
      <c r="E53" s="2"/>
      <c r="F53" s="16"/>
      <c r="G53" s="16"/>
    </row>
    <row r="54" spans="5:7">
      <c r="E54" s="2"/>
      <c r="F54" s="16"/>
      <c r="G54" s="16"/>
    </row>
    <row r="55" spans="5:7">
      <c r="E55" s="2"/>
      <c r="F55" s="16"/>
      <c r="G55" s="16"/>
    </row>
    <row r="56" spans="5:7">
      <c r="E56" s="2"/>
      <c r="F56" s="16"/>
      <c r="G56" s="16"/>
    </row>
    <row r="57" spans="5:7">
      <c r="E57" s="2"/>
      <c r="F57" s="16"/>
      <c r="G57" s="16"/>
    </row>
    <row r="58" spans="5:7">
      <c r="E58" s="2"/>
      <c r="F58" s="16"/>
      <c r="G58" s="16"/>
    </row>
    <row r="59" spans="5:7">
      <c r="E59" s="2"/>
      <c r="F59" s="16"/>
      <c r="G59" s="16"/>
    </row>
    <row r="60" spans="5:7">
      <c r="E60" s="2"/>
      <c r="F60" s="16"/>
      <c r="G60" s="16"/>
    </row>
    <row r="61" spans="5:7">
      <c r="E61" s="2"/>
      <c r="F61" s="16"/>
      <c r="G61" s="16"/>
    </row>
    <row r="62" spans="5:7">
      <c r="E62" s="2"/>
      <c r="F62" s="16"/>
      <c r="G62" s="16"/>
    </row>
    <row r="63" spans="5:7">
      <c r="E63" s="2"/>
      <c r="F63" s="16"/>
      <c r="G63" s="16"/>
    </row>
    <row r="64" spans="5:7">
      <c r="E64" s="2"/>
      <c r="F64" s="16"/>
      <c r="G64" s="16"/>
    </row>
    <row r="65" spans="5:7">
      <c r="E65" s="2"/>
      <c r="F65" s="16"/>
      <c r="G65" s="16"/>
    </row>
    <row r="66" spans="5:7">
      <c r="E66" s="2"/>
      <c r="F66" s="16"/>
      <c r="G66" s="16"/>
    </row>
    <row r="67" spans="5:7">
      <c r="E67" s="2"/>
      <c r="F67" s="16"/>
      <c r="G67" s="16"/>
    </row>
    <row r="68" spans="5:7">
      <c r="E68" s="2"/>
      <c r="F68" s="16"/>
      <c r="G68" s="16"/>
    </row>
    <row r="69" spans="5:7">
      <c r="E69" s="2"/>
      <c r="F69" s="16"/>
      <c r="G69" s="16"/>
    </row>
    <row r="70" spans="5:7">
      <c r="E70" s="2"/>
      <c r="F70" s="16"/>
      <c r="G70" s="16"/>
    </row>
    <row r="71" spans="5:7">
      <c r="E71" s="2"/>
      <c r="F71" s="16"/>
      <c r="G71" s="16"/>
    </row>
    <row r="72" spans="5:7">
      <c r="E72" s="2"/>
      <c r="F72" s="16"/>
      <c r="G72" s="16"/>
    </row>
    <row r="73" spans="5:7">
      <c r="E73" s="2"/>
      <c r="F73" s="16"/>
      <c r="G73" s="16"/>
    </row>
    <row r="74" spans="5:7">
      <c r="E74" s="2"/>
      <c r="F74" s="16"/>
      <c r="G74" s="16"/>
    </row>
    <row r="75" spans="5:7">
      <c r="E75" s="2"/>
      <c r="F75" s="16"/>
      <c r="G75" s="16"/>
    </row>
    <row r="76" spans="5:7">
      <c r="E76" s="2"/>
      <c r="F76" s="16"/>
      <c r="G76" s="16"/>
    </row>
    <row r="77" spans="5:7">
      <c r="E77" s="2"/>
      <c r="F77" s="16"/>
      <c r="G77" s="16"/>
    </row>
    <row r="78" spans="5:7">
      <c r="E78" s="2"/>
      <c r="F78" s="16"/>
      <c r="G78" s="16"/>
    </row>
    <row r="79" spans="5:7">
      <c r="E79" s="2"/>
      <c r="F79" s="16"/>
      <c r="G79" s="16"/>
    </row>
    <row r="80" spans="5:7">
      <c r="E80" s="2"/>
      <c r="F80" s="16"/>
      <c r="G80" s="16"/>
    </row>
    <row r="81" spans="5:7">
      <c r="E81" s="2"/>
      <c r="F81" s="16"/>
      <c r="G81" s="16"/>
    </row>
    <row r="82" spans="5:7">
      <c r="E82" s="2"/>
      <c r="F82" s="16"/>
      <c r="G82" s="16"/>
    </row>
    <row r="83" spans="5:7">
      <c r="E83" s="2"/>
      <c r="F83" s="16"/>
      <c r="G83" s="16"/>
    </row>
    <row r="84" spans="5:7">
      <c r="E84" s="2"/>
      <c r="F84" s="16"/>
      <c r="G84" s="16"/>
    </row>
    <row r="85" spans="5:7">
      <c r="E85" s="2"/>
      <c r="F85" s="16"/>
      <c r="G85" s="16"/>
    </row>
    <row r="86" spans="5:7">
      <c r="E86" s="2"/>
      <c r="F86" s="16"/>
      <c r="G86" s="16"/>
    </row>
    <row r="87" spans="5:7">
      <c r="E87" s="2"/>
      <c r="F87" s="16"/>
      <c r="G87" s="16"/>
    </row>
    <row r="88" spans="5:7">
      <c r="F88" s="16"/>
      <c r="G88" s="16"/>
    </row>
    <row r="89" spans="5:7">
      <c r="F89" s="16"/>
      <c r="G89" s="16"/>
    </row>
    <row r="90" spans="5:7">
      <c r="F90" s="16"/>
      <c r="G90" s="16"/>
    </row>
    <row r="91" spans="5:7">
      <c r="F91" s="16"/>
      <c r="G91" s="16"/>
    </row>
    <row r="92" spans="5:7">
      <c r="F92" s="16"/>
      <c r="G92" s="16"/>
    </row>
    <row r="93" spans="5:7">
      <c r="F93" s="16"/>
      <c r="G93" s="16"/>
    </row>
    <row r="94" spans="5:7">
      <c r="F94" s="16"/>
      <c r="G94" s="16"/>
    </row>
    <row r="95" spans="5:7">
      <c r="F95" s="16"/>
      <c r="G95" s="16"/>
    </row>
    <row r="96" spans="5:7">
      <c r="F96" s="16"/>
      <c r="G96" s="16"/>
    </row>
    <row r="97" spans="6:7">
      <c r="F97" s="16"/>
      <c r="G97" s="16"/>
    </row>
    <row r="98" spans="6:7">
      <c r="F98" s="16"/>
      <c r="G98" s="16"/>
    </row>
    <row r="99" spans="6:7">
      <c r="F99" s="16"/>
      <c r="G99" s="16"/>
    </row>
    <row r="100" spans="6:7">
      <c r="F100" s="16"/>
      <c r="G100" s="16"/>
    </row>
    <row r="101" spans="6:7">
      <c r="F101" s="16"/>
      <c r="G101" s="16"/>
    </row>
    <row r="102" spans="6:7">
      <c r="F102" s="16"/>
      <c r="G102" s="16"/>
    </row>
    <row r="103" spans="6:7">
      <c r="F103" s="16"/>
      <c r="G103" s="16"/>
    </row>
    <row r="104" spans="6:7">
      <c r="F104" s="16"/>
      <c r="G104" s="16"/>
    </row>
    <row r="105" spans="6:7">
      <c r="F105" s="16"/>
      <c r="G105" s="16"/>
    </row>
    <row r="106" spans="6:7">
      <c r="F106" s="16"/>
      <c r="G106" s="16"/>
    </row>
    <row r="107" spans="6:7">
      <c r="F107" s="16"/>
      <c r="G107" s="16"/>
    </row>
    <row r="108" spans="6:7">
      <c r="F108" s="16"/>
      <c r="G108" s="16"/>
    </row>
    <row r="109" spans="6:7">
      <c r="F109" s="16"/>
      <c r="G109" s="16"/>
    </row>
    <row r="110" spans="6:7">
      <c r="F110" s="16"/>
      <c r="G110" s="16"/>
    </row>
    <row r="111" spans="6:7">
      <c r="F111" s="16"/>
      <c r="G111" s="16"/>
    </row>
    <row r="112" spans="6:7">
      <c r="F112" s="16"/>
      <c r="G112" s="16"/>
    </row>
    <row r="113" spans="6:7">
      <c r="F113" s="16"/>
      <c r="G113" s="16"/>
    </row>
    <row r="114" spans="6:7">
      <c r="F114" s="16"/>
      <c r="G114" s="16"/>
    </row>
    <row r="115" spans="6:7">
      <c r="F115" s="16"/>
      <c r="G115" s="16"/>
    </row>
    <row r="116" spans="6:7">
      <c r="F116" s="16"/>
      <c r="G116" s="16"/>
    </row>
    <row r="117" spans="6:7">
      <c r="F117" s="16"/>
      <c r="G117" s="16"/>
    </row>
    <row r="118" spans="6:7">
      <c r="F118" s="16"/>
      <c r="G118" s="16"/>
    </row>
    <row r="119" spans="6:7">
      <c r="F119" s="16"/>
      <c r="G119" s="16"/>
    </row>
    <row r="120" spans="6:7">
      <c r="F120" s="16"/>
      <c r="G120" s="16"/>
    </row>
    <row r="121" spans="6:7">
      <c r="F121" s="16"/>
      <c r="G121" s="16"/>
    </row>
    <row r="122" spans="6:7">
      <c r="F122" s="16"/>
      <c r="G122" s="16"/>
    </row>
    <row r="123" spans="6:7">
      <c r="F123" s="16"/>
      <c r="G123" s="16"/>
    </row>
    <row r="124" spans="6:7">
      <c r="F124" s="16"/>
      <c r="G124" s="16"/>
    </row>
    <row r="125" spans="6:7">
      <c r="F125" s="16"/>
      <c r="G125" s="16"/>
    </row>
    <row r="126" spans="6:7">
      <c r="F126" s="16"/>
      <c r="G126" s="16"/>
    </row>
    <row r="127" spans="6:7">
      <c r="F127" s="16"/>
      <c r="G127" s="16"/>
    </row>
    <row r="128" spans="6:7">
      <c r="F128" s="16"/>
      <c r="G128" s="16"/>
    </row>
    <row r="129" spans="6:7">
      <c r="F129" s="16"/>
      <c r="G129" s="16"/>
    </row>
    <row r="130" spans="6:7">
      <c r="F130" s="16"/>
      <c r="G130" s="16"/>
    </row>
    <row r="131" spans="6:7">
      <c r="F131" s="16"/>
      <c r="G131" s="16"/>
    </row>
    <row r="132" spans="6:7">
      <c r="F132" s="16"/>
      <c r="G132" s="16"/>
    </row>
    <row r="133" spans="6:7">
      <c r="F133" s="16"/>
      <c r="G133" s="16"/>
    </row>
    <row r="134" spans="6:7">
      <c r="F134" s="16"/>
      <c r="G134" s="16"/>
    </row>
    <row r="135" spans="6:7">
      <c r="F135" s="16"/>
      <c r="G135" s="16"/>
    </row>
    <row r="136" spans="6:7">
      <c r="F136" s="16"/>
      <c r="G136" s="16"/>
    </row>
    <row r="137" spans="6:7">
      <c r="F137" s="16"/>
      <c r="G137" s="16"/>
    </row>
    <row r="138" spans="6:7">
      <c r="F138" s="16"/>
      <c r="G138" s="16"/>
    </row>
    <row r="139" spans="6:7">
      <c r="F139" s="16"/>
      <c r="G139" s="16"/>
    </row>
    <row r="140" spans="6:7">
      <c r="F140" s="16"/>
      <c r="G140" s="16"/>
    </row>
    <row r="141" spans="6:7">
      <c r="F141" s="16"/>
      <c r="G141" s="16"/>
    </row>
    <row r="142" spans="6:7">
      <c r="F142" s="16"/>
      <c r="G142" s="16"/>
    </row>
    <row r="143" spans="6:7">
      <c r="F143" s="16"/>
      <c r="G143" s="16"/>
    </row>
    <row r="144" spans="6:7">
      <c r="F144" s="16"/>
      <c r="G144" s="16"/>
    </row>
    <row r="145" spans="6:7">
      <c r="F145" s="16"/>
      <c r="G145" s="16"/>
    </row>
    <row r="146" spans="6:7">
      <c r="F146" s="16"/>
      <c r="G146" s="16"/>
    </row>
    <row r="147" spans="6:7">
      <c r="F147" s="16"/>
      <c r="G147" s="16"/>
    </row>
    <row r="148" spans="6:7">
      <c r="F148" s="16"/>
      <c r="G148" s="16"/>
    </row>
    <row r="149" spans="6:7">
      <c r="F149" s="16"/>
      <c r="G149" s="16"/>
    </row>
    <row r="150" spans="6:7">
      <c r="F150" s="16"/>
      <c r="G150" s="16"/>
    </row>
    <row r="151" spans="6:7">
      <c r="F151" s="16"/>
      <c r="G151" s="16"/>
    </row>
    <row r="152" spans="6:7">
      <c r="F152" s="16"/>
      <c r="G152" s="16"/>
    </row>
    <row r="153" spans="6:7">
      <c r="F153" s="16"/>
      <c r="G153" s="16"/>
    </row>
    <row r="154" spans="6:7">
      <c r="F154" s="16"/>
      <c r="G154" s="16"/>
    </row>
    <row r="155" spans="6:7">
      <c r="F155" s="16"/>
      <c r="G155" s="16"/>
    </row>
    <row r="156" spans="6:7">
      <c r="F156" s="16"/>
      <c r="G156" s="16"/>
    </row>
    <row r="157" spans="6:7">
      <c r="F157" s="16"/>
      <c r="G157" s="16"/>
    </row>
    <row r="158" spans="6:7">
      <c r="F158" s="16"/>
      <c r="G158" s="16"/>
    </row>
    <row r="159" spans="6:7">
      <c r="F159" s="16"/>
      <c r="G159" s="16"/>
    </row>
    <row r="160" spans="6:7">
      <c r="F160" s="16"/>
      <c r="G160" s="16"/>
    </row>
    <row r="161" spans="6:7">
      <c r="F161" s="16"/>
      <c r="G161" s="16"/>
    </row>
    <row r="162" spans="6:7">
      <c r="F162" s="16"/>
      <c r="G162" s="16"/>
    </row>
    <row r="163" spans="6:7">
      <c r="F163" s="16"/>
      <c r="G163" s="16"/>
    </row>
    <row r="164" spans="6:7">
      <c r="F164" s="16"/>
      <c r="G164" s="16"/>
    </row>
    <row r="165" spans="6:7">
      <c r="F165" s="16"/>
      <c r="G165" s="16"/>
    </row>
    <row r="166" spans="6:7">
      <c r="F166" s="16"/>
      <c r="G166" s="16"/>
    </row>
    <row r="167" spans="6:7">
      <c r="F167" s="16"/>
      <c r="G167" s="16"/>
    </row>
    <row r="168" spans="6:7">
      <c r="F168" s="16"/>
      <c r="G168" s="16"/>
    </row>
    <row r="169" spans="6:7">
      <c r="F169" s="16"/>
      <c r="G169" s="16"/>
    </row>
    <row r="170" spans="6:7">
      <c r="F170" s="16"/>
      <c r="G170" s="16"/>
    </row>
    <row r="171" spans="6:7">
      <c r="F171" s="16"/>
      <c r="G171" s="16"/>
    </row>
    <row r="172" spans="6:7">
      <c r="F172" s="16"/>
      <c r="G172" s="16"/>
    </row>
    <row r="173" spans="6:7">
      <c r="F173" s="16"/>
      <c r="G173" s="16"/>
    </row>
    <row r="174" spans="6:7">
      <c r="F174" s="16"/>
      <c r="G174" s="16"/>
    </row>
    <row r="175" spans="6:7">
      <c r="F175" s="16"/>
      <c r="G175" s="16"/>
    </row>
    <row r="176" spans="6:7">
      <c r="F176" s="16"/>
      <c r="G176" s="16"/>
    </row>
    <row r="177" spans="6:7">
      <c r="F177" s="16"/>
      <c r="G177" s="16"/>
    </row>
    <row r="178" spans="6:7">
      <c r="F178" s="16"/>
      <c r="G178" s="16"/>
    </row>
    <row r="179" spans="6:7">
      <c r="F179" s="16"/>
      <c r="G179" s="16"/>
    </row>
    <row r="180" spans="6:7">
      <c r="F180" s="16"/>
      <c r="G180" s="16"/>
    </row>
    <row r="181" spans="6:7">
      <c r="F181" s="16"/>
      <c r="G181" s="16"/>
    </row>
    <row r="182" spans="6:7">
      <c r="F182" s="16"/>
      <c r="G182" s="16"/>
    </row>
    <row r="183" spans="6:7">
      <c r="F183" s="16"/>
      <c r="G183" s="16"/>
    </row>
    <row r="184" spans="6:7">
      <c r="F184" s="16"/>
      <c r="G184" s="16"/>
    </row>
    <row r="185" spans="6:7">
      <c r="F185" s="16"/>
      <c r="G185" s="16"/>
    </row>
    <row r="186" spans="6:7">
      <c r="F186" s="16"/>
      <c r="G186" s="16"/>
    </row>
    <row r="187" spans="6:7">
      <c r="F187" s="16"/>
      <c r="G187" s="16"/>
    </row>
    <row r="188" spans="6:7">
      <c r="F188" s="16"/>
      <c r="G188" s="16"/>
    </row>
    <row r="189" spans="6:7">
      <c r="F189" s="16"/>
      <c r="G189" s="16"/>
    </row>
    <row r="190" spans="6:7">
      <c r="F190" s="16"/>
      <c r="G190" s="16"/>
    </row>
    <row r="191" spans="6:7">
      <c r="F191" s="16"/>
      <c r="G191" s="16"/>
    </row>
    <row r="192" spans="6:7">
      <c r="F192" s="16"/>
      <c r="G192" s="16"/>
    </row>
    <row r="193" spans="6:7">
      <c r="F193" s="16"/>
      <c r="G193" s="16"/>
    </row>
  </sheetData>
  <mergeCells count="5">
    <mergeCell ref="A23:B23"/>
    <mergeCell ref="C23:E23"/>
    <mergeCell ref="F23:G23"/>
    <mergeCell ref="H23:I23"/>
    <mergeCell ref="B24:G24"/>
  </mergeCells>
  <phoneticPr fontId="0" type="noConversion"/>
  <hyperlinks>
    <hyperlink ref="G2" location="'version-history'!A1" display="&lt;&lt; main" xr:uid="{00000000-0004-0000-0600-000000000000}"/>
  </hyperlinks>
  <pageMargins left="0.28000000000000003" right="0.28000000000000003" top="0.5" bottom="0.5" header="0.5" footer="0.5"/>
  <pageSetup paperSize="9" orientation="portrait" r:id="rId1"/>
  <headerFooter alignWithMargins="0">
    <oddFooter>&amp;L&amp;"Angsana New,Regular"&amp;12&amp;F &amp;D&amp;R&amp;"Angsana New,Regular"&amp;12&amp;P/&amp;N</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9"/>
  <dimension ref="A1:I104"/>
  <sheetViews>
    <sheetView workbookViewId="0">
      <selection activeCell="B3" sqref="B3"/>
    </sheetView>
  </sheetViews>
  <sheetFormatPr defaultColWidth="9.140625" defaultRowHeight="12.6"/>
  <cols>
    <col min="1" max="1" width="13.28515625" style="26" customWidth="1"/>
    <col min="2" max="2" width="60.140625" style="26" customWidth="1"/>
    <col min="3" max="3" width="9.140625" style="26"/>
    <col min="4" max="4" width="9.140625" style="142"/>
    <col min="5" max="16384" width="9.140625" style="26"/>
  </cols>
  <sheetData>
    <row r="1" spans="1:9" s="3" customFormat="1">
      <c r="A1" s="17" t="str">
        <f>Main!B90</f>
        <v>News Template Type</v>
      </c>
      <c r="C1" s="17"/>
      <c r="D1" s="140"/>
      <c r="E1" s="17"/>
      <c r="F1" s="18"/>
      <c r="G1" s="19"/>
      <c r="H1" s="19"/>
      <c r="I1" s="19"/>
    </row>
    <row r="2" spans="1:9" s="15" customFormat="1">
      <c r="A2" s="17" t="str">
        <f>Main!C90</f>
        <v>ข้อมูลรหัสประเภท Template ข่าว</v>
      </c>
      <c r="D2" s="141"/>
      <c r="E2" s="16"/>
      <c r="G2" s="20"/>
      <c r="H2" s="20"/>
      <c r="I2" s="20"/>
    </row>
    <row r="3" spans="1:9" s="15" customFormat="1">
      <c r="A3" s="16"/>
      <c r="B3" s="9" t="s">
        <v>619</v>
      </c>
      <c r="D3" s="141"/>
      <c r="E3" s="16"/>
      <c r="G3" s="20"/>
      <c r="H3" s="20"/>
      <c r="I3" s="20"/>
    </row>
    <row r="4" spans="1:9">
      <c r="A4" s="25" t="s">
        <v>2652</v>
      </c>
      <c r="B4" s="25" t="s">
        <v>2653</v>
      </c>
    </row>
    <row r="5" spans="1:9">
      <c r="A5" s="27" t="s">
        <v>2654</v>
      </c>
      <c r="B5" s="28" t="s">
        <v>149</v>
      </c>
    </row>
    <row r="6" spans="1:9">
      <c r="A6" s="29" t="s">
        <v>2655</v>
      </c>
      <c r="B6" s="30" t="s">
        <v>2656</v>
      </c>
    </row>
    <row r="7" spans="1:9">
      <c r="A7" s="29" t="s">
        <v>2657</v>
      </c>
      <c r="B7" s="30" t="s">
        <v>428</v>
      </c>
    </row>
    <row r="8" spans="1:9">
      <c r="A8" s="29" t="s">
        <v>2658</v>
      </c>
      <c r="B8" s="30" t="s">
        <v>2659</v>
      </c>
    </row>
    <row r="9" spans="1:9">
      <c r="A9" s="29" t="s">
        <v>2660</v>
      </c>
      <c r="B9" s="30" t="s">
        <v>2661</v>
      </c>
    </row>
    <row r="10" spans="1:9">
      <c r="A10" s="29" t="s">
        <v>2662</v>
      </c>
      <c r="B10" s="30" t="s">
        <v>416</v>
      </c>
    </row>
    <row r="11" spans="1:9">
      <c r="A11" s="29" t="s">
        <v>2663</v>
      </c>
      <c r="B11" s="30" t="s">
        <v>2664</v>
      </c>
    </row>
    <row r="12" spans="1:9">
      <c r="A12" s="29" t="s">
        <v>2665</v>
      </c>
      <c r="B12" s="30" t="s">
        <v>2666</v>
      </c>
    </row>
    <row r="13" spans="1:9">
      <c r="A13" s="29" t="s">
        <v>2667</v>
      </c>
      <c r="B13" s="30" t="s">
        <v>2668</v>
      </c>
    </row>
    <row r="14" spans="1:9">
      <c r="A14" s="29" t="s">
        <v>2669</v>
      </c>
      <c r="B14" s="30" t="s">
        <v>2670</v>
      </c>
    </row>
    <row r="15" spans="1:9">
      <c r="A15" s="29" t="s">
        <v>2671</v>
      </c>
      <c r="B15" s="30" t="s">
        <v>2672</v>
      </c>
    </row>
    <row r="16" spans="1:9">
      <c r="A16" s="29" t="s">
        <v>2673</v>
      </c>
      <c r="B16" s="30" t="s">
        <v>2674</v>
      </c>
    </row>
    <row r="17" spans="1:2">
      <c r="A17" s="29" t="s">
        <v>2675</v>
      </c>
      <c r="B17" s="30" t="s">
        <v>2676</v>
      </c>
    </row>
    <row r="18" spans="1:2">
      <c r="A18" s="29" t="s">
        <v>2677</v>
      </c>
      <c r="B18" s="30" t="s">
        <v>2678</v>
      </c>
    </row>
    <row r="19" spans="1:2">
      <c r="A19" s="29" t="s">
        <v>2679</v>
      </c>
      <c r="B19" s="30" t="s">
        <v>2680</v>
      </c>
    </row>
    <row r="20" spans="1:2">
      <c r="A20" s="29" t="s">
        <v>2681</v>
      </c>
      <c r="B20" s="30" t="s">
        <v>2682</v>
      </c>
    </row>
    <row r="21" spans="1:2">
      <c r="A21" s="29" t="s">
        <v>2683</v>
      </c>
      <c r="B21" s="30" t="s">
        <v>2684</v>
      </c>
    </row>
    <row r="22" spans="1:2">
      <c r="A22" s="29" t="s">
        <v>2685</v>
      </c>
      <c r="B22" s="30" t="s">
        <v>2686</v>
      </c>
    </row>
    <row r="23" spans="1:2">
      <c r="A23" s="29" t="s">
        <v>2687</v>
      </c>
      <c r="B23" s="30" t="s">
        <v>2688</v>
      </c>
    </row>
    <row r="24" spans="1:2">
      <c r="A24" s="29" t="s">
        <v>2689</v>
      </c>
      <c r="B24" s="30" t="s">
        <v>2690</v>
      </c>
    </row>
    <row r="25" spans="1:2">
      <c r="A25" s="29" t="s">
        <v>2691</v>
      </c>
      <c r="B25" s="30" t="s">
        <v>2692</v>
      </c>
    </row>
    <row r="26" spans="1:2">
      <c r="A26" s="29" t="s">
        <v>2693</v>
      </c>
      <c r="B26" s="30" t="s">
        <v>2694</v>
      </c>
    </row>
    <row r="27" spans="1:2">
      <c r="A27" s="29" t="s">
        <v>2695</v>
      </c>
      <c r="B27" s="30" t="s">
        <v>2696</v>
      </c>
    </row>
    <row r="28" spans="1:2">
      <c r="A28" s="29" t="s">
        <v>2697</v>
      </c>
      <c r="B28" s="30" t="s">
        <v>2698</v>
      </c>
    </row>
    <row r="29" spans="1:2">
      <c r="A29" s="29" t="s">
        <v>2699</v>
      </c>
      <c r="B29" s="30" t="s">
        <v>2700</v>
      </c>
    </row>
    <row r="30" spans="1:2">
      <c r="A30" s="29" t="s">
        <v>2701</v>
      </c>
      <c r="B30" s="30" t="s">
        <v>2702</v>
      </c>
    </row>
    <row r="31" spans="1:2">
      <c r="A31" s="29" t="s">
        <v>2703</v>
      </c>
      <c r="B31" s="30" t="s">
        <v>2704</v>
      </c>
    </row>
    <row r="32" spans="1:2">
      <c r="A32" s="29" t="s">
        <v>2705</v>
      </c>
      <c r="B32" s="30" t="s">
        <v>2706</v>
      </c>
    </row>
    <row r="33" spans="1:2">
      <c r="A33" s="29" t="s">
        <v>2707</v>
      </c>
      <c r="B33" s="30" t="s">
        <v>2708</v>
      </c>
    </row>
    <row r="34" spans="1:2">
      <c r="A34" s="29" t="s">
        <v>2709</v>
      </c>
      <c r="B34" s="30" t="s">
        <v>2710</v>
      </c>
    </row>
    <row r="35" spans="1:2">
      <c r="A35" s="29" t="s">
        <v>2711</v>
      </c>
      <c r="B35" s="30" t="s">
        <v>2712</v>
      </c>
    </row>
    <row r="36" spans="1:2">
      <c r="A36" s="29" t="s">
        <v>2713</v>
      </c>
      <c r="B36" s="30" t="s">
        <v>2714</v>
      </c>
    </row>
    <row r="37" spans="1:2">
      <c r="A37" s="29" t="s">
        <v>2715</v>
      </c>
      <c r="B37" s="30" t="s">
        <v>2716</v>
      </c>
    </row>
    <row r="38" spans="1:2">
      <c r="A38" s="29" t="s">
        <v>2717</v>
      </c>
      <c r="B38" s="30" t="s">
        <v>2718</v>
      </c>
    </row>
    <row r="39" spans="1:2">
      <c r="A39" s="29" t="s">
        <v>2719</v>
      </c>
      <c r="B39" s="30" t="s">
        <v>2720</v>
      </c>
    </row>
    <row r="40" spans="1:2">
      <c r="A40" s="29" t="s">
        <v>2721</v>
      </c>
      <c r="B40" s="30" t="s">
        <v>2722</v>
      </c>
    </row>
    <row r="41" spans="1:2">
      <c r="A41" s="29" t="s">
        <v>2723</v>
      </c>
      <c r="B41" s="30" t="s">
        <v>2724</v>
      </c>
    </row>
    <row r="42" spans="1:2">
      <c r="A42" s="29" t="s">
        <v>2725</v>
      </c>
      <c r="B42" s="30" t="s">
        <v>2726</v>
      </c>
    </row>
    <row r="43" spans="1:2">
      <c r="A43" s="29" t="s">
        <v>2727</v>
      </c>
      <c r="B43" s="30" t="s">
        <v>2728</v>
      </c>
    </row>
    <row r="44" spans="1:2">
      <c r="A44" s="29" t="s">
        <v>2729</v>
      </c>
      <c r="B44" s="30" t="s">
        <v>2730</v>
      </c>
    </row>
    <row r="45" spans="1:2">
      <c r="A45" s="29" t="s">
        <v>2731</v>
      </c>
      <c r="B45" s="30" t="s">
        <v>2732</v>
      </c>
    </row>
    <row r="46" spans="1:2">
      <c r="A46" s="29" t="s">
        <v>2733</v>
      </c>
      <c r="B46" s="30" t="s">
        <v>2734</v>
      </c>
    </row>
    <row r="47" spans="1:2">
      <c r="A47" s="29" t="s">
        <v>2735</v>
      </c>
      <c r="B47" s="30" t="s">
        <v>2736</v>
      </c>
    </row>
    <row r="48" spans="1:2">
      <c r="A48" s="29" t="s">
        <v>2737</v>
      </c>
      <c r="B48" s="30" t="s">
        <v>2738</v>
      </c>
    </row>
    <row r="49" spans="1:2">
      <c r="A49" s="29" t="s">
        <v>2739</v>
      </c>
      <c r="B49" s="30" t="s">
        <v>2740</v>
      </c>
    </row>
    <row r="50" spans="1:2">
      <c r="A50" s="29" t="s">
        <v>2741</v>
      </c>
      <c r="B50" s="30" t="s">
        <v>2742</v>
      </c>
    </row>
    <row r="51" spans="1:2">
      <c r="A51" s="29" t="s">
        <v>2743</v>
      </c>
      <c r="B51" s="30" t="s">
        <v>2744</v>
      </c>
    </row>
    <row r="52" spans="1:2">
      <c r="A52" s="29" t="s">
        <v>2745</v>
      </c>
      <c r="B52" s="30" t="s">
        <v>2746</v>
      </c>
    </row>
    <row r="53" spans="1:2">
      <c r="A53" s="29" t="s">
        <v>2747</v>
      </c>
      <c r="B53" s="30" t="s">
        <v>2748</v>
      </c>
    </row>
    <row r="54" spans="1:2">
      <c r="A54" s="29">
        <v>55</v>
      </c>
      <c r="B54" s="30" t="s">
        <v>468</v>
      </c>
    </row>
    <row r="55" spans="1:2">
      <c r="A55" s="29" t="s">
        <v>2749</v>
      </c>
      <c r="B55" s="30" t="s">
        <v>2750</v>
      </c>
    </row>
    <row r="56" spans="1:2">
      <c r="A56" s="29" t="s">
        <v>2751</v>
      </c>
      <c r="B56" s="30" t="s">
        <v>2752</v>
      </c>
    </row>
    <row r="57" spans="1:2">
      <c r="A57" s="29" t="s">
        <v>2753</v>
      </c>
      <c r="B57" s="30" t="s">
        <v>2754</v>
      </c>
    </row>
    <row r="58" spans="1:2">
      <c r="A58" s="29" t="s">
        <v>2755</v>
      </c>
      <c r="B58" s="30" t="s">
        <v>2756</v>
      </c>
    </row>
    <row r="59" spans="1:2">
      <c r="A59" s="29" t="s">
        <v>2757</v>
      </c>
      <c r="B59" s="30" t="s">
        <v>2758</v>
      </c>
    </row>
    <row r="60" spans="1:2">
      <c r="A60" s="29" t="s">
        <v>2759</v>
      </c>
      <c r="B60" s="30" t="s">
        <v>2760</v>
      </c>
    </row>
    <row r="61" spans="1:2">
      <c r="A61" s="29" t="s">
        <v>2761</v>
      </c>
      <c r="B61" s="30" t="s">
        <v>2762</v>
      </c>
    </row>
    <row r="62" spans="1:2">
      <c r="A62" s="29" t="s">
        <v>2763</v>
      </c>
      <c r="B62" s="30" t="s">
        <v>2764</v>
      </c>
    </row>
    <row r="63" spans="1:2">
      <c r="A63" s="29" t="s">
        <v>2765</v>
      </c>
      <c r="B63" s="30" t="s">
        <v>2766</v>
      </c>
    </row>
    <row r="64" spans="1:2">
      <c r="A64" s="29" t="s">
        <v>2767</v>
      </c>
      <c r="B64" s="30" t="s">
        <v>2768</v>
      </c>
    </row>
    <row r="65" spans="1:2">
      <c r="A65" s="29" t="s">
        <v>2769</v>
      </c>
      <c r="B65" s="30" t="s">
        <v>2770</v>
      </c>
    </row>
    <row r="66" spans="1:2">
      <c r="A66" s="29" t="s">
        <v>2771</v>
      </c>
      <c r="B66" s="30" t="s">
        <v>2772</v>
      </c>
    </row>
    <row r="67" spans="1:2">
      <c r="A67" s="29" t="s">
        <v>2773</v>
      </c>
      <c r="B67" s="30" t="s">
        <v>2774</v>
      </c>
    </row>
    <row r="68" spans="1:2">
      <c r="A68" s="29" t="s">
        <v>2775</v>
      </c>
      <c r="B68" s="30" t="s">
        <v>2776</v>
      </c>
    </row>
    <row r="69" spans="1:2">
      <c r="A69" s="29" t="s">
        <v>2777</v>
      </c>
      <c r="B69" s="30" t="s">
        <v>2778</v>
      </c>
    </row>
    <row r="70" spans="1:2">
      <c r="A70" s="29" t="s">
        <v>2779</v>
      </c>
      <c r="B70" s="30" t="s">
        <v>2780</v>
      </c>
    </row>
    <row r="71" spans="1:2">
      <c r="A71" s="29" t="s">
        <v>2781</v>
      </c>
      <c r="B71" s="30" t="s">
        <v>2782</v>
      </c>
    </row>
    <row r="72" spans="1:2">
      <c r="A72" s="29" t="s">
        <v>2783</v>
      </c>
      <c r="B72" s="30" t="s">
        <v>2784</v>
      </c>
    </row>
    <row r="73" spans="1:2">
      <c r="A73" s="29">
        <v>78</v>
      </c>
      <c r="B73" s="30" t="s">
        <v>2785</v>
      </c>
    </row>
    <row r="74" spans="1:2">
      <c r="A74" s="29" t="s">
        <v>2786</v>
      </c>
      <c r="B74" s="30" t="s">
        <v>2787</v>
      </c>
    </row>
    <row r="75" spans="1:2">
      <c r="A75" s="29">
        <v>80</v>
      </c>
      <c r="B75" s="30" t="s">
        <v>2788</v>
      </c>
    </row>
    <row r="76" spans="1:2">
      <c r="A76" s="29">
        <v>81</v>
      </c>
      <c r="B76" s="30" t="s">
        <v>2789</v>
      </c>
    </row>
    <row r="77" spans="1:2">
      <c r="A77" s="29">
        <v>82</v>
      </c>
      <c r="B77" s="30" t="s">
        <v>2790</v>
      </c>
    </row>
    <row r="78" spans="1:2">
      <c r="A78" s="29">
        <v>83</v>
      </c>
      <c r="B78" s="30" t="s">
        <v>2791</v>
      </c>
    </row>
    <row r="79" spans="1:2">
      <c r="A79" s="29">
        <v>84</v>
      </c>
      <c r="B79" s="30" t="s">
        <v>2792</v>
      </c>
    </row>
    <row r="80" spans="1:2">
      <c r="A80" s="29">
        <v>85</v>
      </c>
      <c r="B80" s="30" t="s">
        <v>2793</v>
      </c>
    </row>
    <row r="81" spans="1:2">
      <c r="A81" s="29">
        <v>86</v>
      </c>
      <c r="B81" s="30" t="s">
        <v>2794</v>
      </c>
    </row>
    <row r="82" spans="1:2">
      <c r="A82" s="29">
        <v>87</v>
      </c>
      <c r="B82" s="30" t="s">
        <v>2795</v>
      </c>
    </row>
    <row r="83" spans="1:2">
      <c r="A83" s="29">
        <v>88</v>
      </c>
      <c r="B83" s="30" t="s">
        <v>2796</v>
      </c>
    </row>
    <row r="84" spans="1:2">
      <c r="A84" s="29">
        <v>89</v>
      </c>
      <c r="B84" s="30" t="s">
        <v>2797</v>
      </c>
    </row>
    <row r="85" spans="1:2">
      <c r="A85" s="29">
        <v>90</v>
      </c>
      <c r="B85" s="30" t="s">
        <v>2798</v>
      </c>
    </row>
    <row r="86" spans="1:2">
      <c r="A86" s="29">
        <v>91</v>
      </c>
      <c r="B86" s="30" t="s">
        <v>2799</v>
      </c>
    </row>
    <row r="87" spans="1:2">
      <c r="A87" s="29">
        <v>92</v>
      </c>
      <c r="B87" s="30" t="s">
        <v>2800</v>
      </c>
    </row>
    <row r="88" spans="1:2">
      <c r="A88" s="29">
        <v>93</v>
      </c>
      <c r="B88" s="30" t="s">
        <v>2801</v>
      </c>
    </row>
    <row r="89" spans="1:2">
      <c r="A89" s="29">
        <v>94</v>
      </c>
      <c r="B89" s="30" t="s">
        <v>2802</v>
      </c>
    </row>
    <row r="90" spans="1:2">
      <c r="A90" s="29">
        <v>95</v>
      </c>
      <c r="B90" s="30" t="s">
        <v>2803</v>
      </c>
    </row>
    <row r="91" spans="1:2">
      <c r="A91" s="29">
        <v>96</v>
      </c>
      <c r="B91" s="30" t="s">
        <v>2804</v>
      </c>
    </row>
    <row r="92" spans="1:2">
      <c r="A92" s="29">
        <v>97</v>
      </c>
      <c r="B92" s="30" t="s">
        <v>2805</v>
      </c>
    </row>
    <row r="93" spans="1:2">
      <c r="A93" s="29">
        <v>98</v>
      </c>
      <c r="B93" s="30" t="s">
        <v>2806</v>
      </c>
    </row>
    <row r="94" spans="1:2">
      <c r="A94" s="29">
        <v>99</v>
      </c>
      <c r="B94" s="30" t="s">
        <v>2807</v>
      </c>
    </row>
    <row r="95" spans="1:2">
      <c r="A95" s="29" t="s">
        <v>2808</v>
      </c>
      <c r="B95" s="30" t="s">
        <v>2809</v>
      </c>
    </row>
    <row r="96" spans="1:2">
      <c r="A96" s="29" t="s">
        <v>2810</v>
      </c>
      <c r="B96" s="30" t="s">
        <v>2811</v>
      </c>
    </row>
    <row r="97" spans="1:2">
      <c r="A97" s="29" t="s">
        <v>2812</v>
      </c>
      <c r="B97" s="30" t="s">
        <v>2813</v>
      </c>
    </row>
    <row r="98" spans="1:2">
      <c r="A98" s="29" t="s">
        <v>2814</v>
      </c>
      <c r="B98" s="30" t="s">
        <v>2815</v>
      </c>
    </row>
    <row r="99" spans="1:2">
      <c r="A99" s="29" t="s">
        <v>2816</v>
      </c>
      <c r="B99" s="30" t="s">
        <v>2817</v>
      </c>
    </row>
    <row r="100" spans="1:2">
      <c r="A100" s="29" t="s">
        <v>2818</v>
      </c>
      <c r="B100" s="30" t="s">
        <v>2819</v>
      </c>
    </row>
    <row r="101" spans="1:2">
      <c r="A101" s="29" t="s">
        <v>2820</v>
      </c>
      <c r="B101" s="30" t="s">
        <v>2821</v>
      </c>
    </row>
    <row r="102" spans="1:2">
      <c r="A102" s="29" t="s">
        <v>2822</v>
      </c>
      <c r="B102" s="30" t="s">
        <v>2823</v>
      </c>
    </row>
    <row r="103" spans="1:2">
      <c r="A103" s="29" t="s">
        <v>2824</v>
      </c>
      <c r="B103" s="30" t="s">
        <v>2790</v>
      </c>
    </row>
    <row r="104" spans="1:2">
      <c r="A104" s="29" t="s">
        <v>2825</v>
      </c>
      <c r="B104" s="30" t="s">
        <v>2826</v>
      </c>
    </row>
  </sheetData>
  <hyperlinks>
    <hyperlink ref="B3" location="'version-history'!A1" display="&lt;&lt; main" xr:uid="{00000000-0004-0000-5000-000000000000}"/>
  </hyperlinks>
  <pageMargins left="0.7" right="0.7" top="0.75" bottom="0.75" header="0.3" footer="0.3"/>
  <pageSetup paperSize="9"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7">
    <tabColor rgb="FFFF99CC"/>
  </sheetPr>
  <dimension ref="A1:P65"/>
  <sheetViews>
    <sheetView workbookViewId="0">
      <selection activeCell="F2" sqref="F2"/>
    </sheetView>
  </sheetViews>
  <sheetFormatPr defaultColWidth="9.140625" defaultRowHeight="12.6"/>
  <cols>
    <col min="1" max="2" width="9.7109375" style="65" customWidth="1"/>
    <col min="3" max="4" width="35.7109375" style="31" customWidth="1"/>
    <col min="5" max="5" width="10.7109375" style="31" customWidth="1"/>
    <col min="6" max="6" width="32.7109375" style="31" customWidth="1"/>
    <col min="7" max="16384" width="9.140625" style="31"/>
  </cols>
  <sheetData>
    <row r="1" spans="1:9" s="3" customFormat="1">
      <c r="A1" s="17" t="str">
        <f>Main!B88</f>
        <v>SET Industry and Sector</v>
      </c>
      <c r="C1" s="17"/>
      <c r="D1" s="17"/>
      <c r="E1" s="17"/>
      <c r="F1" s="18"/>
      <c r="G1" s="19"/>
      <c r="H1" s="19"/>
      <c r="I1" s="19"/>
    </row>
    <row r="2" spans="1:9" s="15" customFormat="1">
      <c r="A2" s="17" t="str">
        <f>Main!C88</f>
        <v>ข้อมูลรหัสประเภท Industry และ Sector ใน ตลาดซื้อขาย SET</v>
      </c>
      <c r="E2" s="16"/>
      <c r="F2" s="9" t="s">
        <v>619</v>
      </c>
      <c r="G2" s="20"/>
      <c r="H2" s="20"/>
      <c r="I2" s="20"/>
    </row>
    <row r="3" spans="1:9" s="15" customFormat="1">
      <c r="A3" s="16"/>
      <c r="E3" s="16"/>
      <c r="G3" s="20"/>
      <c r="H3" s="20"/>
      <c r="I3" s="20"/>
    </row>
    <row r="4" spans="1:9">
      <c r="A4" s="291" t="s">
        <v>2827</v>
      </c>
      <c r="B4" s="291"/>
      <c r="C4" s="291"/>
      <c r="D4" s="291"/>
      <c r="E4" s="291"/>
      <c r="F4" s="291"/>
    </row>
    <row r="5" spans="1:9" ht="24.95">
      <c r="A5" s="32" t="s">
        <v>2828</v>
      </c>
      <c r="B5" s="32" t="s">
        <v>2829</v>
      </c>
      <c r="C5" s="33" t="s">
        <v>2830</v>
      </c>
      <c r="D5" s="33" t="s">
        <v>2831</v>
      </c>
      <c r="E5" s="33" t="s">
        <v>2832</v>
      </c>
      <c r="F5" s="33" t="s">
        <v>1060</v>
      </c>
    </row>
    <row r="6" spans="1:9">
      <c r="A6" s="34">
        <v>1</v>
      </c>
      <c r="B6" s="34"/>
      <c r="C6" s="66" t="s">
        <v>2833</v>
      </c>
      <c r="D6" s="35" t="s">
        <v>2834</v>
      </c>
      <c r="E6" s="35" t="s">
        <v>2835</v>
      </c>
      <c r="F6" s="35"/>
    </row>
    <row r="7" spans="1:9">
      <c r="A7" s="48"/>
      <c r="B7" s="48">
        <v>1</v>
      </c>
      <c r="C7" s="67" t="s">
        <v>2836</v>
      </c>
      <c r="D7" s="49" t="s">
        <v>2837</v>
      </c>
      <c r="E7" s="49" t="s">
        <v>2838</v>
      </c>
      <c r="F7" s="49"/>
    </row>
    <row r="8" spans="1:9">
      <c r="A8" s="48"/>
      <c r="B8" s="48">
        <v>12</v>
      </c>
      <c r="C8" s="67" t="s">
        <v>2839</v>
      </c>
      <c r="D8" s="67" t="s">
        <v>2840</v>
      </c>
      <c r="E8" s="49" t="s">
        <v>2841</v>
      </c>
      <c r="F8" s="49"/>
    </row>
    <row r="9" spans="1:9">
      <c r="A9" s="34">
        <v>2</v>
      </c>
      <c r="B9" s="34"/>
      <c r="C9" s="35" t="s">
        <v>2842</v>
      </c>
      <c r="D9" s="35" t="s">
        <v>2843</v>
      </c>
      <c r="E9" s="35" t="s">
        <v>2844</v>
      </c>
      <c r="F9" s="35"/>
    </row>
    <row r="10" spans="1:9">
      <c r="A10" s="48"/>
      <c r="B10" s="48">
        <v>27</v>
      </c>
      <c r="C10" s="49" t="s">
        <v>2845</v>
      </c>
      <c r="D10" s="67" t="s">
        <v>2846</v>
      </c>
      <c r="E10" s="67" t="s">
        <v>2847</v>
      </c>
      <c r="F10" s="67"/>
    </row>
    <row r="11" spans="1:9">
      <c r="A11" s="48"/>
      <c r="B11" s="48">
        <v>15</v>
      </c>
      <c r="C11" s="49" t="s">
        <v>2848</v>
      </c>
      <c r="D11" s="67" t="s">
        <v>2849</v>
      </c>
      <c r="E11" s="67" t="s">
        <v>2850</v>
      </c>
      <c r="F11" s="67"/>
    </row>
    <row r="12" spans="1:9">
      <c r="A12" s="48"/>
      <c r="B12" s="48">
        <v>22</v>
      </c>
      <c r="C12" s="49" t="s">
        <v>2851</v>
      </c>
      <c r="D12" s="67" t="s">
        <v>2852</v>
      </c>
      <c r="E12" s="67" t="s">
        <v>2853</v>
      </c>
      <c r="F12" s="67"/>
    </row>
    <row r="13" spans="1:9">
      <c r="A13" s="34">
        <v>3</v>
      </c>
      <c r="B13" s="34"/>
      <c r="C13" s="35" t="s">
        <v>2854</v>
      </c>
      <c r="D13" s="35" t="s">
        <v>2855</v>
      </c>
      <c r="E13" s="35" t="s">
        <v>2856</v>
      </c>
      <c r="F13" s="35"/>
    </row>
    <row r="14" spans="1:9">
      <c r="A14" s="48"/>
      <c r="B14" s="48">
        <v>2</v>
      </c>
      <c r="C14" s="67" t="s">
        <v>2857</v>
      </c>
      <c r="D14" s="49" t="s">
        <v>2858</v>
      </c>
      <c r="E14" s="49" t="s">
        <v>2859</v>
      </c>
      <c r="F14" s="49"/>
    </row>
    <row r="15" spans="1:9">
      <c r="A15" s="48"/>
      <c r="B15" s="48">
        <v>11</v>
      </c>
      <c r="C15" s="67" t="s">
        <v>2860</v>
      </c>
      <c r="D15" s="67" t="s">
        <v>2861</v>
      </c>
      <c r="E15" s="49" t="s">
        <v>2862</v>
      </c>
      <c r="F15" s="49"/>
    </row>
    <row r="16" spans="1:9">
      <c r="A16" s="48"/>
      <c r="B16" s="48">
        <v>16</v>
      </c>
      <c r="C16" s="67" t="s">
        <v>2863</v>
      </c>
      <c r="D16" s="67" t="s">
        <v>2864</v>
      </c>
      <c r="E16" s="49" t="s">
        <v>2865</v>
      </c>
      <c r="F16" s="49"/>
    </row>
    <row r="17" spans="1:6">
      <c r="A17" s="34">
        <v>4</v>
      </c>
      <c r="B17" s="34"/>
      <c r="C17" s="35" t="s">
        <v>2866</v>
      </c>
      <c r="D17" s="35" t="s">
        <v>2867</v>
      </c>
      <c r="E17" s="35" t="s">
        <v>2868</v>
      </c>
      <c r="F17" s="35"/>
    </row>
    <row r="18" spans="1:6">
      <c r="A18" s="48"/>
      <c r="B18" s="48">
        <v>29</v>
      </c>
      <c r="C18" s="49" t="s">
        <v>2869</v>
      </c>
      <c r="D18" s="67" t="s">
        <v>2870</v>
      </c>
      <c r="E18" s="67" t="s">
        <v>2871</v>
      </c>
      <c r="F18" s="67"/>
    </row>
    <row r="19" spans="1:6">
      <c r="A19" s="48"/>
      <c r="B19" s="48">
        <v>32</v>
      </c>
      <c r="C19" s="49" t="s">
        <v>2872</v>
      </c>
      <c r="D19" s="67" t="s">
        <v>2873</v>
      </c>
      <c r="E19" s="67" t="s">
        <v>2874</v>
      </c>
      <c r="F19" s="67"/>
    </row>
    <row r="20" spans="1:6">
      <c r="A20" s="48"/>
      <c r="B20" s="48">
        <v>26</v>
      </c>
      <c r="C20" s="49" t="s">
        <v>2875</v>
      </c>
      <c r="D20" s="67" t="s">
        <v>2876</v>
      </c>
      <c r="E20" s="67" t="s">
        <v>2877</v>
      </c>
      <c r="F20" s="67"/>
    </row>
    <row r="21" spans="1:6">
      <c r="A21" s="48"/>
      <c r="B21" s="48">
        <v>4</v>
      </c>
      <c r="C21" s="49" t="s">
        <v>2878</v>
      </c>
      <c r="D21" s="67" t="s">
        <v>2879</v>
      </c>
      <c r="E21" s="67" t="s">
        <v>2880</v>
      </c>
      <c r="F21" s="67"/>
    </row>
    <row r="22" spans="1:6">
      <c r="A22" s="48"/>
      <c r="B22" s="48">
        <v>21</v>
      </c>
      <c r="C22" s="49" t="s">
        <v>2881</v>
      </c>
      <c r="D22" s="67" t="s">
        <v>2882</v>
      </c>
      <c r="E22" s="67" t="s">
        <v>2883</v>
      </c>
      <c r="F22" s="67"/>
    </row>
    <row r="23" spans="1:6" s="41" customFormat="1" ht="37.5">
      <c r="A23" s="48"/>
      <c r="B23" s="48">
        <v>34</v>
      </c>
      <c r="C23" s="50" t="s">
        <v>2884</v>
      </c>
      <c r="D23" s="67" t="s">
        <v>2885</v>
      </c>
      <c r="E23" s="67" t="s">
        <v>2886</v>
      </c>
      <c r="F23" s="132" t="s">
        <v>2887</v>
      </c>
    </row>
    <row r="24" spans="1:6">
      <c r="A24" s="34">
        <v>5</v>
      </c>
      <c r="B24" s="34"/>
      <c r="C24" s="35" t="s">
        <v>2888</v>
      </c>
      <c r="D24" s="35" t="s">
        <v>2889</v>
      </c>
      <c r="E24" s="35" t="s">
        <v>2890</v>
      </c>
      <c r="F24" s="35"/>
    </row>
    <row r="25" spans="1:6">
      <c r="A25" s="48"/>
      <c r="B25" s="48">
        <v>3</v>
      </c>
      <c r="C25" s="49" t="s">
        <v>2891</v>
      </c>
      <c r="D25" s="67" t="s">
        <v>2892</v>
      </c>
      <c r="E25" s="67" t="s">
        <v>2893</v>
      </c>
      <c r="F25" s="67"/>
    </row>
    <row r="26" spans="1:6" ht="37.5">
      <c r="A26" s="48"/>
      <c r="B26" s="48">
        <v>33</v>
      </c>
      <c r="C26" s="49" t="s">
        <v>2894</v>
      </c>
      <c r="D26" s="67" t="s">
        <v>2895</v>
      </c>
      <c r="E26" s="67" t="s">
        <v>2896</v>
      </c>
      <c r="F26" s="69" t="s">
        <v>2897</v>
      </c>
    </row>
    <row r="27" spans="1:6">
      <c r="A27" s="48"/>
      <c r="B27" s="48">
        <v>25</v>
      </c>
      <c r="C27" s="49" t="s">
        <v>2898</v>
      </c>
      <c r="D27" s="67" t="s">
        <v>2899</v>
      </c>
      <c r="E27" s="67" t="s">
        <v>2900</v>
      </c>
      <c r="F27" s="67"/>
    </row>
    <row r="28" spans="1:6">
      <c r="A28" s="48"/>
      <c r="B28" s="48">
        <v>35</v>
      </c>
      <c r="C28" s="49" t="s">
        <v>2901</v>
      </c>
      <c r="D28" s="67" t="s">
        <v>2902</v>
      </c>
      <c r="E28" s="67" t="s">
        <v>2903</v>
      </c>
      <c r="F28" s="68" t="s">
        <v>2904</v>
      </c>
    </row>
    <row r="29" spans="1:6">
      <c r="A29" s="34">
        <v>6</v>
      </c>
      <c r="B29" s="34"/>
      <c r="C29" s="35" t="s">
        <v>2905</v>
      </c>
      <c r="D29" s="35" t="s">
        <v>2906</v>
      </c>
      <c r="E29" s="35" t="s">
        <v>2907</v>
      </c>
      <c r="F29" s="35"/>
    </row>
    <row r="30" spans="1:6">
      <c r="A30" s="48"/>
      <c r="B30" s="48">
        <v>9</v>
      </c>
      <c r="C30" s="70" t="s">
        <v>2908</v>
      </c>
      <c r="D30" s="70" t="s">
        <v>2909</v>
      </c>
      <c r="E30" s="49" t="s">
        <v>2910</v>
      </c>
      <c r="F30" s="49"/>
    </row>
    <row r="31" spans="1:6">
      <c r="A31" s="48"/>
      <c r="B31" s="48">
        <v>20</v>
      </c>
      <c r="C31" s="67" t="s">
        <v>2911</v>
      </c>
      <c r="D31" s="67" t="s">
        <v>2912</v>
      </c>
      <c r="E31" s="49" t="s">
        <v>2913</v>
      </c>
      <c r="F31" s="49"/>
    </row>
    <row r="32" spans="1:6">
      <c r="A32" s="34">
        <v>7</v>
      </c>
      <c r="B32" s="34"/>
      <c r="C32" s="35" t="s">
        <v>2914</v>
      </c>
      <c r="D32" s="35" t="s">
        <v>2915</v>
      </c>
      <c r="E32" s="35" t="s">
        <v>2916</v>
      </c>
      <c r="F32" s="35"/>
    </row>
    <row r="33" spans="1:6">
      <c r="A33" s="48"/>
      <c r="B33" s="48">
        <v>5</v>
      </c>
      <c r="C33" s="67" t="s">
        <v>2917</v>
      </c>
      <c r="D33" s="49" t="s">
        <v>2918</v>
      </c>
      <c r="E33" s="49" t="s">
        <v>2919</v>
      </c>
      <c r="F33" s="49"/>
    </row>
    <row r="34" spans="1:6">
      <c r="A34" s="48"/>
      <c r="B34" s="48">
        <v>13</v>
      </c>
      <c r="C34" s="67" t="s">
        <v>2920</v>
      </c>
      <c r="D34" s="49" t="s">
        <v>2921</v>
      </c>
      <c r="E34" s="49" t="s">
        <v>2922</v>
      </c>
      <c r="F34" s="49"/>
    </row>
    <row r="35" spans="1:6">
      <c r="A35" s="48"/>
      <c r="B35" s="48">
        <v>10</v>
      </c>
      <c r="C35" s="49" t="s">
        <v>2923</v>
      </c>
      <c r="D35" s="50" t="s">
        <v>2924</v>
      </c>
      <c r="E35" s="50" t="s">
        <v>2925</v>
      </c>
      <c r="F35" s="50"/>
    </row>
    <row r="36" spans="1:6">
      <c r="A36" s="48"/>
      <c r="B36" s="48">
        <v>24</v>
      </c>
      <c r="C36" s="67" t="s">
        <v>2926</v>
      </c>
      <c r="D36" s="67" t="s">
        <v>2927</v>
      </c>
      <c r="E36" s="49" t="s">
        <v>2928</v>
      </c>
      <c r="F36" s="49"/>
    </row>
    <row r="37" spans="1:6">
      <c r="A37" s="48"/>
      <c r="B37" s="48">
        <v>14</v>
      </c>
      <c r="C37" s="49" t="s">
        <v>2929</v>
      </c>
      <c r="D37" s="50" t="s">
        <v>2930</v>
      </c>
      <c r="E37" s="50" t="s">
        <v>2931</v>
      </c>
      <c r="F37" s="50"/>
    </row>
    <row r="38" spans="1:6">
      <c r="A38" s="48"/>
      <c r="B38" s="48">
        <v>28</v>
      </c>
      <c r="C38" s="70" t="s">
        <v>2932</v>
      </c>
      <c r="D38" s="70" t="s">
        <v>2933</v>
      </c>
      <c r="E38" s="49" t="s">
        <v>2934</v>
      </c>
      <c r="F38" s="49"/>
    </row>
    <row r="39" spans="1:6">
      <c r="A39" s="34">
        <v>8</v>
      </c>
      <c r="B39" s="34"/>
      <c r="C39" s="35" t="s">
        <v>2935</v>
      </c>
      <c r="D39" s="35" t="s">
        <v>2936</v>
      </c>
      <c r="E39" s="35" t="s">
        <v>2937</v>
      </c>
      <c r="F39" s="35"/>
    </row>
    <row r="40" spans="1:6">
      <c r="A40" s="48"/>
      <c r="B40" s="48">
        <v>8</v>
      </c>
      <c r="C40" s="70" t="s">
        <v>2938</v>
      </c>
      <c r="D40" s="50" t="s">
        <v>2939</v>
      </c>
      <c r="E40" s="70" t="s">
        <v>2940</v>
      </c>
      <c r="F40" s="70"/>
    </row>
    <row r="41" spans="1:6">
      <c r="A41" s="71"/>
      <c r="B41" s="71">
        <v>6</v>
      </c>
      <c r="C41" s="72" t="s">
        <v>2941</v>
      </c>
      <c r="D41" s="72" t="s">
        <v>2942</v>
      </c>
      <c r="E41" s="72" t="s">
        <v>2943</v>
      </c>
      <c r="F41" s="72"/>
    </row>
    <row r="42" spans="1:6">
      <c r="A42" s="73"/>
      <c r="B42" s="73"/>
      <c r="C42" s="41"/>
      <c r="D42" s="41"/>
      <c r="E42" s="41"/>
    </row>
    <row r="43" spans="1:6">
      <c r="A43" s="74" t="s">
        <v>2944</v>
      </c>
      <c r="B43" s="73"/>
      <c r="C43" s="41"/>
      <c r="D43" s="41"/>
      <c r="E43" s="41"/>
    </row>
    <row r="44" spans="1:6" ht="24.95">
      <c r="A44" s="32" t="s">
        <v>2828</v>
      </c>
      <c r="B44" s="32" t="s">
        <v>2829</v>
      </c>
      <c r="C44" s="33" t="s">
        <v>2830</v>
      </c>
      <c r="D44" s="33" t="s">
        <v>2831</v>
      </c>
      <c r="E44" s="33" t="s">
        <v>2832</v>
      </c>
      <c r="F44" s="33" t="s">
        <v>1060</v>
      </c>
    </row>
    <row r="45" spans="1:6" ht="24.95">
      <c r="A45" s="51"/>
      <c r="B45" s="51">
        <v>0</v>
      </c>
      <c r="C45" s="50" t="s">
        <v>2945</v>
      </c>
      <c r="D45" s="50" t="s">
        <v>2946</v>
      </c>
      <c r="E45" s="50" t="s">
        <v>2947</v>
      </c>
      <c r="F45" s="50" t="s">
        <v>2948</v>
      </c>
    </row>
    <row r="46" spans="1:6" ht="50.1">
      <c r="A46" s="51"/>
      <c r="B46" s="51">
        <v>85</v>
      </c>
      <c r="C46" s="49" t="s">
        <v>2949</v>
      </c>
      <c r="D46" s="50" t="s">
        <v>2950</v>
      </c>
      <c r="E46" s="50" t="s">
        <v>2951</v>
      </c>
      <c r="F46" s="52" t="s">
        <v>2952</v>
      </c>
    </row>
    <row r="47" spans="1:6" ht="62.45">
      <c r="A47" s="208"/>
      <c r="B47" s="208">
        <v>86</v>
      </c>
      <c r="C47" s="209" t="s">
        <v>2953</v>
      </c>
      <c r="D47" s="209" t="s">
        <v>2954</v>
      </c>
      <c r="E47" s="209" t="s">
        <v>2955</v>
      </c>
      <c r="F47" s="210" t="s">
        <v>2956</v>
      </c>
    </row>
    <row r="48" spans="1:6" ht="37.5">
      <c r="A48" s="51"/>
      <c r="B48" s="51">
        <v>87</v>
      </c>
      <c r="C48" s="49" t="s">
        <v>2957</v>
      </c>
      <c r="D48" s="50" t="s">
        <v>2958</v>
      </c>
      <c r="E48" s="50" t="s">
        <v>2959</v>
      </c>
      <c r="F48" s="52" t="s">
        <v>2960</v>
      </c>
    </row>
    <row r="49" spans="1:16" ht="37.5">
      <c r="A49" s="51"/>
      <c r="B49" s="51">
        <v>88</v>
      </c>
      <c r="C49" s="50" t="s">
        <v>2961</v>
      </c>
      <c r="D49" s="50" t="s">
        <v>2962</v>
      </c>
      <c r="E49" s="50" t="s">
        <v>2963</v>
      </c>
      <c r="F49" s="52" t="s">
        <v>2964</v>
      </c>
    </row>
    <row r="50" spans="1:16" ht="37.5">
      <c r="A50" s="51"/>
      <c r="B50" s="51">
        <v>89</v>
      </c>
      <c r="C50" s="49" t="s">
        <v>2965</v>
      </c>
      <c r="D50" s="50" t="s">
        <v>2966</v>
      </c>
      <c r="E50" s="49" t="s">
        <v>2967</v>
      </c>
      <c r="F50" s="52" t="s">
        <v>2968</v>
      </c>
    </row>
    <row r="51" spans="1:16" ht="24.95">
      <c r="A51" s="51"/>
      <c r="B51" s="51">
        <v>90</v>
      </c>
      <c r="C51" s="50" t="s">
        <v>2969</v>
      </c>
      <c r="D51" s="50" t="s">
        <v>2970</v>
      </c>
      <c r="E51" s="50" t="s">
        <v>2971</v>
      </c>
      <c r="F51" s="52" t="s">
        <v>2948</v>
      </c>
    </row>
    <row r="52" spans="1:16" ht="24.95">
      <c r="A52" s="51"/>
      <c r="B52" s="51">
        <v>95</v>
      </c>
      <c r="C52" s="50" t="s">
        <v>2972</v>
      </c>
      <c r="D52" s="50" t="s">
        <v>2973</v>
      </c>
      <c r="E52" s="50" t="s">
        <v>2974</v>
      </c>
      <c r="F52" s="52" t="s">
        <v>2948</v>
      </c>
    </row>
    <row r="53" spans="1:16" ht="24.95">
      <c r="A53" s="54"/>
      <c r="B53" s="54">
        <v>99</v>
      </c>
      <c r="C53" s="75" t="s">
        <v>2975</v>
      </c>
      <c r="D53" s="55" t="s">
        <v>2976</v>
      </c>
      <c r="E53" s="75" t="s">
        <v>2977</v>
      </c>
      <c r="F53" s="56" t="s">
        <v>2948</v>
      </c>
    </row>
    <row r="54" spans="1:16" s="59" customFormat="1">
      <c r="A54" s="74" t="s">
        <v>713</v>
      </c>
      <c r="B54" s="58" t="s">
        <v>2978</v>
      </c>
      <c r="C54" s="41"/>
      <c r="D54" s="42"/>
      <c r="E54" s="42"/>
      <c r="F54" s="31"/>
      <c r="G54" s="31"/>
      <c r="H54" s="31"/>
    </row>
    <row r="55" spans="1:16" s="59" customFormat="1">
      <c r="A55" s="74" t="s">
        <v>914</v>
      </c>
      <c r="B55" s="31" t="s">
        <v>2979</v>
      </c>
      <c r="C55" s="41"/>
      <c r="D55" s="42"/>
      <c r="E55" s="42"/>
      <c r="F55" s="31"/>
      <c r="G55" s="31"/>
      <c r="H55" s="31"/>
    </row>
    <row r="56" spans="1:16">
      <c r="A56" s="73"/>
      <c r="B56" s="76"/>
      <c r="C56" s="41"/>
      <c r="D56" s="42"/>
      <c r="E56" s="42"/>
    </row>
    <row r="57" spans="1:16">
      <c r="A57" s="77" t="s">
        <v>2980</v>
      </c>
    </row>
    <row r="58" spans="1:16" ht="24.95">
      <c r="A58" s="32" t="s">
        <v>2828</v>
      </c>
      <c r="B58" s="32" t="s">
        <v>2829</v>
      </c>
      <c r="C58" s="33" t="s">
        <v>2830</v>
      </c>
      <c r="D58" s="33" t="s">
        <v>2831</v>
      </c>
      <c r="E58" s="33" t="s">
        <v>2832</v>
      </c>
      <c r="F58" s="33" t="s">
        <v>1060</v>
      </c>
    </row>
    <row r="59" spans="1:16" s="78" customFormat="1">
      <c r="A59" s="51">
        <v>8</v>
      </c>
      <c r="B59" s="51">
        <v>7</v>
      </c>
      <c r="C59" s="49" t="s">
        <v>2981</v>
      </c>
      <c r="D59" s="50" t="s">
        <v>2982</v>
      </c>
      <c r="E59" s="50" t="s">
        <v>2983</v>
      </c>
      <c r="F59" s="68" t="s">
        <v>2984</v>
      </c>
      <c r="H59" s="79"/>
      <c r="I59" s="79"/>
      <c r="J59" s="79"/>
      <c r="K59" s="79"/>
      <c r="L59" s="79"/>
      <c r="M59" s="79"/>
      <c r="N59" s="79"/>
      <c r="O59" s="79"/>
      <c r="P59" s="79"/>
    </row>
    <row r="60" spans="1:16" s="78" customFormat="1" ht="24.95">
      <c r="A60" s="51"/>
      <c r="B60" s="51">
        <v>17</v>
      </c>
      <c r="C60" s="49" t="s">
        <v>2985</v>
      </c>
      <c r="D60" s="50" t="s">
        <v>2986</v>
      </c>
      <c r="E60" s="50" t="s">
        <v>2987</v>
      </c>
      <c r="F60" s="68" t="s">
        <v>2984</v>
      </c>
      <c r="H60" s="79"/>
      <c r="I60" s="79"/>
      <c r="J60" s="79"/>
      <c r="K60" s="79"/>
      <c r="L60" s="79"/>
      <c r="M60" s="79"/>
      <c r="N60" s="79"/>
      <c r="O60" s="79"/>
      <c r="P60" s="79"/>
    </row>
    <row r="61" spans="1:16" s="78" customFormat="1">
      <c r="A61" s="51">
        <v>2</v>
      </c>
      <c r="B61" s="51">
        <v>18</v>
      </c>
      <c r="C61" s="49" t="s">
        <v>2988</v>
      </c>
      <c r="D61" s="50" t="s">
        <v>2989</v>
      </c>
      <c r="E61" s="50" t="s">
        <v>2990</v>
      </c>
      <c r="F61" s="68" t="s">
        <v>2991</v>
      </c>
      <c r="H61" s="79"/>
      <c r="I61" s="79"/>
      <c r="J61" s="79"/>
      <c r="K61" s="79"/>
      <c r="L61" s="79"/>
      <c r="M61" s="79"/>
      <c r="N61" s="79"/>
      <c r="O61" s="79"/>
      <c r="P61" s="79"/>
    </row>
    <row r="62" spans="1:16" s="78" customFormat="1">
      <c r="A62" s="51">
        <v>4</v>
      </c>
      <c r="B62" s="51">
        <v>19</v>
      </c>
      <c r="C62" s="49" t="s">
        <v>2992</v>
      </c>
      <c r="D62" s="50" t="s">
        <v>2993</v>
      </c>
      <c r="E62" s="50" t="s">
        <v>2994</v>
      </c>
      <c r="F62" s="68" t="s">
        <v>2984</v>
      </c>
      <c r="H62" s="79"/>
      <c r="I62" s="79"/>
      <c r="J62" s="79"/>
      <c r="K62" s="79"/>
      <c r="L62" s="79"/>
      <c r="M62" s="79"/>
      <c r="N62" s="79"/>
      <c r="O62" s="79"/>
      <c r="P62" s="79"/>
    </row>
    <row r="63" spans="1:16" s="78" customFormat="1">
      <c r="A63" s="51">
        <v>7</v>
      </c>
      <c r="B63" s="51">
        <v>23</v>
      </c>
      <c r="C63" s="49" t="s">
        <v>2995</v>
      </c>
      <c r="D63" s="50" t="s">
        <v>2996</v>
      </c>
      <c r="E63" s="50" t="s">
        <v>2997</v>
      </c>
      <c r="F63" s="68" t="s">
        <v>2998</v>
      </c>
      <c r="H63" s="79"/>
      <c r="I63" s="79"/>
      <c r="J63" s="79"/>
      <c r="K63" s="79"/>
      <c r="L63" s="79"/>
      <c r="M63" s="79"/>
      <c r="N63" s="79"/>
      <c r="O63" s="79"/>
      <c r="P63" s="79"/>
    </row>
    <row r="64" spans="1:16" s="78" customFormat="1">
      <c r="A64" s="51">
        <v>7</v>
      </c>
      <c r="B64" s="51">
        <v>30</v>
      </c>
      <c r="C64" s="49" t="s">
        <v>2999</v>
      </c>
      <c r="D64" s="50" t="s">
        <v>3000</v>
      </c>
      <c r="E64" s="50" t="s">
        <v>3001</v>
      </c>
      <c r="F64" s="68" t="s">
        <v>2991</v>
      </c>
      <c r="H64" s="79"/>
      <c r="I64" s="79"/>
      <c r="J64" s="79"/>
      <c r="K64" s="79"/>
      <c r="L64" s="79"/>
      <c r="M64" s="79"/>
      <c r="N64" s="79"/>
      <c r="O64" s="79"/>
      <c r="P64" s="79"/>
    </row>
    <row r="65" spans="1:16" s="78" customFormat="1">
      <c r="A65" s="54">
        <v>0</v>
      </c>
      <c r="B65" s="54">
        <v>31</v>
      </c>
      <c r="C65" s="75" t="s">
        <v>148</v>
      </c>
      <c r="D65" s="55" t="s">
        <v>3002</v>
      </c>
      <c r="E65" s="55" t="s">
        <v>3003</v>
      </c>
      <c r="F65" s="80" t="s">
        <v>3004</v>
      </c>
      <c r="H65" s="79"/>
      <c r="I65" s="79"/>
      <c r="J65" s="79"/>
      <c r="K65" s="79"/>
      <c r="L65" s="79"/>
      <c r="M65" s="79"/>
      <c r="N65" s="79"/>
      <c r="O65" s="79"/>
      <c r="P65" s="79"/>
    </row>
  </sheetData>
  <mergeCells count="1">
    <mergeCell ref="A4:F4"/>
  </mergeCells>
  <hyperlinks>
    <hyperlink ref="F2" location="'version-history'!A1" display="&lt;&lt; main" xr:uid="{00000000-0004-0000-4E00-000000000000}"/>
  </hyperlinks>
  <pageMargins left="0.7" right="0.7" top="0.75" bottom="0.75" header="0.3" footer="0.3"/>
  <pageSetup paperSize="9"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8"/>
  <dimension ref="A1:I38"/>
  <sheetViews>
    <sheetView workbookViewId="0">
      <selection activeCell="J1" sqref="J1"/>
    </sheetView>
  </sheetViews>
  <sheetFormatPr defaultColWidth="9.140625" defaultRowHeight="12.6"/>
  <cols>
    <col min="1" max="2" width="9.7109375" style="65" customWidth="1"/>
    <col min="3" max="4" width="35.7109375" style="31" customWidth="1"/>
    <col min="5" max="5" width="10.7109375" style="31" customWidth="1"/>
    <col min="6" max="6" width="32.7109375" style="31" customWidth="1"/>
    <col min="7" max="16384" width="9.140625" style="31"/>
  </cols>
  <sheetData>
    <row r="1" spans="1:9" s="3" customFormat="1">
      <c r="A1" s="17" t="str">
        <f>Main!B89</f>
        <v>mai Industry</v>
      </c>
      <c r="C1" s="17"/>
      <c r="D1" s="17"/>
      <c r="E1" s="17"/>
      <c r="F1" s="18"/>
      <c r="G1" s="19"/>
      <c r="H1" s="19"/>
      <c r="I1" s="19"/>
    </row>
    <row r="2" spans="1:9" s="15" customFormat="1">
      <c r="A2" s="17" t="str">
        <f>Main!C89</f>
        <v>ข้อมูลรหัสประเภท Industry ใน ตลาดซื้อขาย mai</v>
      </c>
      <c r="E2" s="16"/>
      <c r="F2" s="9" t="s">
        <v>619</v>
      </c>
      <c r="G2" s="20"/>
      <c r="H2" s="20"/>
      <c r="I2" s="20"/>
    </row>
    <row r="3" spans="1:9" s="15" customFormat="1">
      <c r="A3" s="16"/>
      <c r="E3" s="16"/>
      <c r="G3" s="20"/>
      <c r="H3" s="20"/>
      <c r="I3" s="20"/>
    </row>
    <row r="4" spans="1:9">
      <c r="A4" s="291" t="s">
        <v>3005</v>
      </c>
      <c r="B4" s="291"/>
      <c r="C4" s="291"/>
      <c r="D4" s="291"/>
      <c r="E4" s="291"/>
      <c r="F4" s="291"/>
    </row>
    <row r="5" spans="1:9" ht="24.95">
      <c r="A5" s="32" t="s">
        <v>3006</v>
      </c>
      <c r="B5" s="32"/>
      <c r="C5" s="33" t="s">
        <v>3007</v>
      </c>
      <c r="D5" s="33" t="s">
        <v>3008</v>
      </c>
      <c r="E5" s="33" t="s">
        <v>2832</v>
      </c>
      <c r="F5" s="33" t="s">
        <v>1060</v>
      </c>
    </row>
    <row r="6" spans="1:9">
      <c r="A6" s="34">
        <v>56</v>
      </c>
      <c r="B6" s="34"/>
      <c r="C6" s="35" t="s">
        <v>2833</v>
      </c>
      <c r="D6" s="35" t="s">
        <v>2834</v>
      </c>
      <c r="E6" s="35" t="s">
        <v>2835</v>
      </c>
      <c r="F6" s="36" t="s">
        <v>3009</v>
      </c>
    </row>
    <row r="7" spans="1:9">
      <c r="A7" s="34">
        <v>57</v>
      </c>
      <c r="B7" s="34"/>
      <c r="C7" s="35" t="s">
        <v>2842</v>
      </c>
      <c r="D7" s="35" t="s">
        <v>2843</v>
      </c>
      <c r="E7" s="35" t="s">
        <v>2844</v>
      </c>
      <c r="F7" s="36" t="s">
        <v>3009</v>
      </c>
    </row>
    <row r="8" spans="1:9">
      <c r="A8" s="34">
        <v>58</v>
      </c>
      <c r="B8" s="34"/>
      <c r="C8" s="35" t="s">
        <v>2854</v>
      </c>
      <c r="D8" s="35" t="s">
        <v>2855</v>
      </c>
      <c r="E8" s="35" t="s">
        <v>2856</v>
      </c>
      <c r="F8" s="36" t="s">
        <v>3009</v>
      </c>
    </row>
    <row r="9" spans="1:9">
      <c r="A9" s="34">
        <v>59</v>
      </c>
      <c r="B9" s="34"/>
      <c r="C9" s="35" t="s">
        <v>2866</v>
      </c>
      <c r="D9" s="35" t="s">
        <v>2867</v>
      </c>
      <c r="E9" s="35" t="s">
        <v>2868</v>
      </c>
      <c r="F9" s="36" t="s">
        <v>3009</v>
      </c>
    </row>
    <row r="10" spans="1:9">
      <c r="A10" s="34">
        <v>60</v>
      </c>
      <c r="B10" s="34"/>
      <c r="C10" s="35" t="s">
        <v>2888</v>
      </c>
      <c r="D10" s="35" t="s">
        <v>2889</v>
      </c>
      <c r="E10" s="35" t="s">
        <v>2890</v>
      </c>
      <c r="F10" s="36" t="s">
        <v>3009</v>
      </c>
    </row>
    <row r="11" spans="1:9">
      <c r="A11" s="34">
        <v>61</v>
      </c>
      <c r="B11" s="34"/>
      <c r="C11" s="35" t="s">
        <v>2905</v>
      </c>
      <c r="D11" s="35" t="s">
        <v>2906</v>
      </c>
      <c r="E11" s="35" t="s">
        <v>2907</v>
      </c>
      <c r="F11" s="36" t="s">
        <v>3009</v>
      </c>
    </row>
    <row r="12" spans="1:9">
      <c r="A12" s="34">
        <v>62</v>
      </c>
      <c r="B12" s="34"/>
      <c r="C12" s="35" t="s">
        <v>2914</v>
      </c>
      <c r="D12" s="35" t="s">
        <v>2915</v>
      </c>
      <c r="E12" s="35" t="s">
        <v>2916</v>
      </c>
      <c r="F12" s="36" t="s">
        <v>3009</v>
      </c>
    </row>
    <row r="13" spans="1:9">
      <c r="A13" s="37">
        <v>63</v>
      </c>
      <c r="B13" s="37"/>
      <c r="C13" s="38" t="s">
        <v>2935</v>
      </c>
      <c r="D13" s="38" t="s">
        <v>2855</v>
      </c>
      <c r="E13" s="38" t="s">
        <v>2937</v>
      </c>
      <c r="F13" s="39" t="s">
        <v>3010</v>
      </c>
    </row>
    <row r="14" spans="1:9">
      <c r="A14" s="40"/>
      <c r="B14" s="40"/>
      <c r="C14" s="41"/>
      <c r="D14" s="42"/>
      <c r="E14" s="41"/>
      <c r="F14" s="43"/>
    </row>
    <row r="15" spans="1:9" ht="75" customHeight="1">
      <c r="A15" s="44" t="s">
        <v>713</v>
      </c>
      <c r="B15" s="292" t="s">
        <v>3011</v>
      </c>
      <c r="C15" s="293"/>
      <c r="D15" s="293"/>
      <c r="E15" s="293"/>
      <c r="F15" s="293"/>
    </row>
    <row r="16" spans="1:9" ht="84" customHeight="1">
      <c r="A16" s="44" t="s">
        <v>914</v>
      </c>
      <c r="B16" s="292" t="s">
        <v>3012</v>
      </c>
      <c r="C16" s="292"/>
      <c r="D16" s="292"/>
      <c r="E16" s="292"/>
      <c r="F16" s="292"/>
    </row>
    <row r="17" spans="1:7">
      <c r="A17" s="44"/>
      <c r="B17" s="45"/>
      <c r="C17" s="46"/>
      <c r="D17" s="46"/>
      <c r="E17" s="46"/>
      <c r="F17" s="46"/>
    </row>
    <row r="18" spans="1:7">
      <c r="A18" s="291" t="s">
        <v>2944</v>
      </c>
      <c r="B18" s="291"/>
      <c r="C18" s="291"/>
      <c r="D18" s="291"/>
      <c r="E18" s="291"/>
      <c r="F18" s="291"/>
    </row>
    <row r="19" spans="1:7" ht="24.95">
      <c r="A19" s="32" t="s">
        <v>3006</v>
      </c>
      <c r="B19" s="32" t="s">
        <v>2829</v>
      </c>
      <c r="C19" s="33" t="s">
        <v>2830</v>
      </c>
      <c r="D19" s="33" t="s">
        <v>2831</v>
      </c>
      <c r="E19" s="33" t="s">
        <v>2832</v>
      </c>
      <c r="F19" s="33" t="s">
        <v>1060</v>
      </c>
      <c r="G19" s="47"/>
    </row>
    <row r="20" spans="1:7" ht="50.1">
      <c r="A20" s="48"/>
      <c r="B20" s="51">
        <v>0</v>
      </c>
      <c r="C20" s="50" t="s">
        <v>3013</v>
      </c>
      <c r="D20" s="50" t="s">
        <v>3014</v>
      </c>
      <c r="E20" s="50" t="s">
        <v>2947</v>
      </c>
      <c r="F20" s="132" t="s">
        <v>3015</v>
      </c>
      <c r="G20" s="47"/>
    </row>
    <row r="21" spans="1:7" ht="24.95">
      <c r="A21" s="53"/>
      <c r="B21" s="54">
        <v>98</v>
      </c>
      <c r="C21" s="55" t="s">
        <v>3016</v>
      </c>
      <c r="D21" s="55" t="s">
        <v>3017</v>
      </c>
      <c r="E21" s="55" t="s">
        <v>3016</v>
      </c>
      <c r="F21" s="56" t="s">
        <v>2948</v>
      </c>
    </row>
    <row r="22" spans="1:7" s="59" customFormat="1">
      <c r="A22" s="57" t="s">
        <v>713</v>
      </c>
      <c r="B22" s="58" t="s">
        <v>2978</v>
      </c>
      <c r="C22" s="41"/>
      <c r="D22" s="42"/>
      <c r="E22" s="42"/>
      <c r="F22" s="31"/>
    </row>
    <row r="23" spans="1:7" s="59" customFormat="1">
      <c r="A23" s="57" t="s">
        <v>914</v>
      </c>
      <c r="B23" s="58" t="s">
        <v>3018</v>
      </c>
      <c r="C23" s="41"/>
      <c r="D23" s="42"/>
      <c r="E23" s="42"/>
      <c r="F23" s="31"/>
    </row>
    <row r="25" spans="1:7">
      <c r="A25" s="291" t="s">
        <v>2980</v>
      </c>
      <c r="B25" s="291"/>
      <c r="C25" s="291"/>
      <c r="D25" s="291"/>
      <c r="E25" s="291"/>
      <c r="F25" s="291"/>
    </row>
    <row r="26" spans="1:7" ht="24.95">
      <c r="A26" s="32" t="s">
        <v>3006</v>
      </c>
      <c r="B26" s="32" t="s">
        <v>2829</v>
      </c>
      <c r="C26" s="33" t="s">
        <v>2830</v>
      </c>
      <c r="D26" s="33" t="s">
        <v>2831</v>
      </c>
      <c r="E26" s="33" t="s">
        <v>2832</v>
      </c>
      <c r="F26" s="33" t="s">
        <v>1060</v>
      </c>
    </row>
    <row r="27" spans="1:7" ht="24.95">
      <c r="A27" s="34">
        <v>55</v>
      </c>
      <c r="B27" s="34"/>
      <c r="C27" s="35" t="s">
        <v>3019</v>
      </c>
      <c r="D27" s="35"/>
      <c r="E27" s="35" t="s">
        <v>3019</v>
      </c>
      <c r="F27" s="195" t="s">
        <v>3020</v>
      </c>
    </row>
    <row r="28" spans="1:7" ht="24.95">
      <c r="A28" s="48"/>
      <c r="B28" s="48">
        <v>51</v>
      </c>
      <c r="C28" s="50" t="s">
        <v>3021</v>
      </c>
      <c r="D28" s="50" t="s">
        <v>3022</v>
      </c>
      <c r="E28" s="49" t="s">
        <v>3023</v>
      </c>
      <c r="F28" s="60" t="s">
        <v>3024</v>
      </c>
    </row>
    <row r="29" spans="1:7" ht="37.5">
      <c r="A29" s="48">
        <v>56</v>
      </c>
      <c r="B29" s="48">
        <v>64</v>
      </c>
      <c r="C29" s="49" t="s">
        <v>2833</v>
      </c>
      <c r="D29" s="50" t="s">
        <v>2834</v>
      </c>
      <c r="E29" s="49" t="s">
        <v>2835</v>
      </c>
      <c r="F29" s="207" t="s">
        <v>3025</v>
      </c>
      <c r="G29" s="47"/>
    </row>
    <row r="30" spans="1:7" ht="37.5">
      <c r="A30" s="48">
        <v>57</v>
      </c>
      <c r="B30" s="48">
        <v>65</v>
      </c>
      <c r="C30" s="49" t="s">
        <v>2842</v>
      </c>
      <c r="D30" s="50" t="s">
        <v>2843</v>
      </c>
      <c r="E30" s="49" t="s">
        <v>2844</v>
      </c>
      <c r="F30" s="207" t="s">
        <v>3025</v>
      </c>
      <c r="G30" s="47"/>
    </row>
    <row r="31" spans="1:7" ht="37.5">
      <c r="A31" s="48">
        <v>58</v>
      </c>
      <c r="B31" s="48">
        <v>66</v>
      </c>
      <c r="C31" s="49" t="s">
        <v>2854</v>
      </c>
      <c r="D31" s="50" t="s">
        <v>2855</v>
      </c>
      <c r="E31" s="49" t="s">
        <v>2856</v>
      </c>
      <c r="F31" s="207" t="s">
        <v>3025</v>
      </c>
      <c r="G31" s="47"/>
    </row>
    <row r="32" spans="1:7" ht="37.5">
      <c r="A32" s="48">
        <v>59</v>
      </c>
      <c r="B32" s="48">
        <v>67</v>
      </c>
      <c r="C32" s="49" t="s">
        <v>2866</v>
      </c>
      <c r="D32" s="50" t="s">
        <v>2867</v>
      </c>
      <c r="E32" s="49" t="s">
        <v>2868</v>
      </c>
      <c r="F32" s="207" t="s">
        <v>3025</v>
      </c>
      <c r="G32" s="47"/>
    </row>
    <row r="33" spans="1:7" ht="37.5">
      <c r="A33" s="48">
        <v>60</v>
      </c>
      <c r="B33" s="48">
        <v>68</v>
      </c>
      <c r="C33" s="49" t="s">
        <v>2888</v>
      </c>
      <c r="D33" s="50" t="s">
        <v>2889</v>
      </c>
      <c r="E33" s="49" t="s">
        <v>2890</v>
      </c>
      <c r="F33" s="207" t="s">
        <v>3025</v>
      </c>
      <c r="G33" s="47"/>
    </row>
    <row r="34" spans="1:7" ht="37.5">
      <c r="A34" s="48">
        <v>61</v>
      </c>
      <c r="B34" s="48">
        <v>69</v>
      </c>
      <c r="C34" s="49" t="s">
        <v>2905</v>
      </c>
      <c r="D34" s="50" t="s">
        <v>2906</v>
      </c>
      <c r="E34" s="49" t="s">
        <v>2907</v>
      </c>
      <c r="F34" s="207" t="s">
        <v>3025</v>
      </c>
      <c r="G34" s="47"/>
    </row>
    <row r="35" spans="1:7" ht="37.5">
      <c r="A35" s="48">
        <v>62</v>
      </c>
      <c r="B35" s="48">
        <v>70</v>
      </c>
      <c r="C35" s="49" t="s">
        <v>2914</v>
      </c>
      <c r="D35" s="50" t="s">
        <v>2915</v>
      </c>
      <c r="E35" s="49" t="s">
        <v>2916</v>
      </c>
      <c r="F35" s="207" t="s">
        <v>3025</v>
      </c>
      <c r="G35" s="47"/>
    </row>
    <row r="36" spans="1:7" ht="37.5">
      <c r="A36" s="48">
        <v>63</v>
      </c>
      <c r="B36" s="48">
        <v>71</v>
      </c>
      <c r="C36" s="49" t="s">
        <v>2935</v>
      </c>
      <c r="D36" s="50" t="s">
        <v>2855</v>
      </c>
      <c r="E36" s="49" t="s">
        <v>2937</v>
      </c>
      <c r="F36" s="207" t="s">
        <v>3025</v>
      </c>
      <c r="G36" s="47"/>
    </row>
    <row r="37" spans="1:7" ht="37.5">
      <c r="A37" s="48"/>
      <c r="B37" s="51">
        <v>0</v>
      </c>
      <c r="C37" s="50" t="s">
        <v>3026</v>
      </c>
      <c r="D37" s="50" t="s">
        <v>3027</v>
      </c>
      <c r="E37" s="50" t="s">
        <v>2947</v>
      </c>
      <c r="F37" s="52" t="s">
        <v>3028</v>
      </c>
      <c r="G37" s="47"/>
    </row>
    <row r="38" spans="1:7">
      <c r="A38" s="61"/>
      <c r="B38" s="61"/>
      <c r="C38" s="62"/>
      <c r="D38" s="63"/>
      <c r="E38" s="62"/>
      <c r="F38" s="64"/>
    </row>
  </sheetData>
  <mergeCells count="5">
    <mergeCell ref="A4:F4"/>
    <mergeCell ref="A18:F18"/>
    <mergeCell ref="A25:F25"/>
    <mergeCell ref="B15:F15"/>
    <mergeCell ref="B16:F16"/>
  </mergeCells>
  <hyperlinks>
    <hyperlink ref="F2" location="'version-history'!A1" display="&lt;&lt; main" xr:uid="{00000000-0004-0000-4F00-000000000000}"/>
  </hyperlinks>
  <pageMargins left="0.7" right="0.7" top="0.75" bottom="0.75" header="0.3" footer="0.3"/>
  <pageSetup paperSize="9"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0"/>
  <dimension ref="A1:I48"/>
  <sheetViews>
    <sheetView zoomScaleNormal="100" workbookViewId="0">
      <pane ySplit="5" topLeftCell="A31" activePane="bottomLeft" state="frozen"/>
      <selection pane="bottomLeft" activeCell="C33" sqref="C33"/>
      <selection activeCell="H10" sqref="H10"/>
    </sheetView>
  </sheetViews>
  <sheetFormatPr defaultColWidth="9.140625" defaultRowHeight="12.6"/>
  <cols>
    <col min="1" max="1" width="7.5703125" style="24" customWidth="1"/>
    <col min="2" max="2" width="47.7109375" style="24" customWidth="1"/>
    <col min="3" max="3" width="47.7109375" style="2" customWidth="1"/>
    <col min="4" max="8" width="6.140625" style="2" customWidth="1"/>
    <col min="9" max="9" width="6.140625" style="24" customWidth="1"/>
    <col min="10" max="16384" width="9.140625" style="2"/>
  </cols>
  <sheetData>
    <row r="1" spans="1:9" s="3" customFormat="1">
      <c r="A1" s="17" t="str">
        <f>Main!B91</f>
        <v>Reason Code of Sign Posting</v>
      </c>
      <c r="C1" s="17"/>
      <c r="D1" s="17"/>
      <c r="E1" s="17"/>
      <c r="F1" s="18"/>
      <c r="G1" s="19"/>
      <c r="H1" s="19"/>
      <c r="I1" s="19"/>
    </row>
    <row r="2" spans="1:9" s="15" customFormat="1">
      <c r="A2" s="17" t="str">
        <f>Main!C91</f>
        <v>ข้อมูลรหัสประเภทสาเหตุการขึ้นเครื่องหมายซื้อขาย</v>
      </c>
      <c r="E2" s="16"/>
      <c r="G2" s="294" t="s">
        <v>619</v>
      </c>
      <c r="H2" s="294"/>
      <c r="I2" s="294"/>
    </row>
    <row r="3" spans="1:9" s="15" customFormat="1">
      <c r="A3" s="16"/>
      <c r="E3" s="16"/>
      <c r="G3" s="20"/>
      <c r="H3" s="20"/>
      <c r="I3" s="20"/>
    </row>
    <row r="4" spans="1:9">
      <c r="A4" s="298" t="s">
        <v>3029</v>
      </c>
      <c r="B4" s="298" t="s">
        <v>3030</v>
      </c>
      <c r="C4" s="298" t="s">
        <v>3031</v>
      </c>
      <c r="D4" s="295" t="s">
        <v>2031</v>
      </c>
      <c r="E4" s="296"/>
      <c r="F4" s="296"/>
      <c r="G4" s="296"/>
      <c r="H4" s="296"/>
      <c r="I4" s="297"/>
    </row>
    <row r="5" spans="1:9">
      <c r="A5" s="298"/>
      <c r="B5" s="298"/>
      <c r="C5" s="298"/>
      <c r="D5" s="21" t="s">
        <v>737</v>
      </c>
      <c r="E5" s="21" t="s">
        <v>3032</v>
      </c>
      <c r="F5" s="21" t="s">
        <v>3033</v>
      </c>
      <c r="G5" s="21" t="s">
        <v>3034</v>
      </c>
      <c r="H5" s="21" t="s">
        <v>3035</v>
      </c>
      <c r="I5" s="21" t="s">
        <v>730</v>
      </c>
    </row>
    <row r="6" spans="1:9">
      <c r="A6" s="5">
        <v>101</v>
      </c>
      <c r="B6" s="14" t="s">
        <v>3036</v>
      </c>
      <c r="C6" s="14" t="s">
        <v>3037</v>
      </c>
      <c r="D6" s="5" t="s">
        <v>737</v>
      </c>
      <c r="E6" s="5"/>
      <c r="F6" s="5"/>
      <c r="G6" s="5"/>
      <c r="H6" s="5"/>
      <c r="I6" s="5"/>
    </row>
    <row r="7" spans="1:9" ht="24.95">
      <c r="A7" s="5">
        <v>102</v>
      </c>
      <c r="B7" s="14" t="s">
        <v>3038</v>
      </c>
      <c r="C7" s="14" t="s">
        <v>3039</v>
      </c>
      <c r="D7" s="5" t="s">
        <v>737</v>
      </c>
      <c r="E7" s="5"/>
      <c r="F7" s="5"/>
      <c r="G7" s="5"/>
      <c r="H7" s="5"/>
      <c r="I7" s="5"/>
    </row>
    <row r="8" spans="1:9" ht="24.95">
      <c r="A8" s="5">
        <v>103</v>
      </c>
      <c r="B8" s="14" t="s">
        <v>3040</v>
      </c>
      <c r="C8" s="14" t="s">
        <v>3041</v>
      </c>
      <c r="D8" s="5" t="s">
        <v>737</v>
      </c>
      <c r="E8" s="5"/>
      <c r="F8" s="5"/>
      <c r="G8" s="5"/>
      <c r="H8" s="5"/>
      <c r="I8" s="5"/>
    </row>
    <row r="9" spans="1:9" ht="24.95">
      <c r="A9" s="5">
        <v>104</v>
      </c>
      <c r="B9" s="14" t="s">
        <v>3042</v>
      </c>
      <c r="C9" s="14" t="s">
        <v>3043</v>
      </c>
      <c r="D9" s="5" t="s">
        <v>737</v>
      </c>
      <c r="E9" s="5"/>
      <c r="F9" s="5"/>
      <c r="G9" s="5"/>
      <c r="H9" s="5"/>
      <c r="I9" s="5"/>
    </row>
    <row r="10" spans="1:9" ht="24.95">
      <c r="A10" s="5">
        <v>105</v>
      </c>
      <c r="B10" s="14" t="s">
        <v>3044</v>
      </c>
      <c r="C10" s="14" t="s">
        <v>3045</v>
      </c>
      <c r="D10" s="5" t="s">
        <v>737</v>
      </c>
      <c r="E10" s="5"/>
      <c r="F10" s="5"/>
      <c r="G10" s="5"/>
      <c r="H10" s="5"/>
      <c r="I10" s="5"/>
    </row>
    <row r="11" spans="1:9">
      <c r="A11" s="5">
        <v>107</v>
      </c>
      <c r="B11" s="14" t="s">
        <v>3046</v>
      </c>
      <c r="C11" s="14" t="s">
        <v>3047</v>
      </c>
      <c r="D11" s="5" t="s">
        <v>737</v>
      </c>
      <c r="E11" s="5"/>
      <c r="F11" s="5"/>
      <c r="G11" s="5"/>
      <c r="H11" s="5"/>
      <c r="I11" s="5"/>
    </row>
    <row r="12" spans="1:9" ht="24.95">
      <c r="A12" s="5">
        <v>108</v>
      </c>
      <c r="B12" s="14" t="s">
        <v>3048</v>
      </c>
      <c r="C12" s="14" t="s">
        <v>3049</v>
      </c>
      <c r="D12" s="5" t="s">
        <v>737</v>
      </c>
      <c r="E12" s="5"/>
      <c r="F12" s="5"/>
      <c r="G12" s="5"/>
      <c r="H12" s="5"/>
      <c r="I12" s="5"/>
    </row>
    <row r="13" spans="1:9">
      <c r="A13" s="5">
        <v>109</v>
      </c>
      <c r="B13" s="14" t="s">
        <v>3050</v>
      </c>
      <c r="C13" s="14" t="s">
        <v>3051</v>
      </c>
      <c r="D13" s="5" t="s">
        <v>737</v>
      </c>
      <c r="E13" s="5" t="s">
        <v>3052</v>
      </c>
      <c r="F13" s="5" t="s">
        <v>3052</v>
      </c>
      <c r="G13" s="5" t="s">
        <v>3052</v>
      </c>
      <c r="H13" s="5" t="s">
        <v>3052</v>
      </c>
      <c r="I13" s="5"/>
    </row>
    <row r="14" spans="1:9">
      <c r="A14" s="5">
        <v>201</v>
      </c>
      <c r="B14" s="14" t="s">
        <v>3053</v>
      </c>
      <c r="C14" s="14" t="s">
        <v>3054</v>
      </c>
      <c r="D14" s="14"/>
      <c r="E14" s="5"/>
      <c r="F14" s="5"/>
      <c r="G14" s="5" t="s">
        <v>3034</v>
      </c>
      <c r="H14" s="5"/>
      <c r="I14" s="5"/>
    </row>
    <row r="15" spans="1:9">
      <c r="A15" s="5">
        <v>202</v>
      </c>
      <c r="B15" s="14" t="s">
        <v>3055</v>
      </c>
      <c r="C15" s="14" t="s">
        <v>3056</v>
      </c>
      <c r="D15" s="14"/>
      <c r="E15" s="5"/>
      <c r="F15" s="5"/>
      <c r="G15" s="5" t="s">
        <v>3034</v>
      </c>
      <c r="H15" s="5"/>
      <c r="I15" s="5"/>
    </row>
    <row r="16" spans="1:9" ht="24.95">
      <c r="A16" s="5">
        <v>203</v>
      </c>
      <c r="B16" s="14" t="s">
        <v>3057</v>
      </c>
      <c r="C16" s="14" t="s">
        <v>3058</v>
      </c>
      <c r="D16" s="14"/>
      <c r="E16" s="5"/>
      <c r="F16" s="5"/>
      <c r="G16" s="5" t="s">
        <v>3034</v>
      </c>
      <c r="H16" s="5"/>
      <c r="I16" s="5"/>
    </row>
    <row r="17" spans="1:9">
      <c r="A17" s="5">
        <v>204</v>
      </c>
      <c r="B17" s="14" t="s">
        <v>3059</v>
      </c>
      <c r="C17" s="14" t="s">
        <v>3060</v>
      </c>
      <c r="D17" s="14"/>
      <c r="E17" s="5"/>
      <c r="F17" s="5"/>
      <c r="G17" s="5" t="s">
        <v>3034</v>
      </c>
      <c r="H17" s="5"/>
      <c r="I17" s="5"/>
    </row>
    <row r="18" spans="1:9" ht="24.95">
      <c r="A18" s="5">
        <v>301</v>
      </c>
      <c r="B18" s="14" t="s">
        <v>3061</v>
      </c>
      <c r="C18" s="14" t="s">
        <v>3062</v>
      </c>
      <c r="D18" s="14"/>
      <c r="E18" s="5" t="s">
        <v>3032</v>
      </c>
      <c r="F18" s="5"/>
      <c r="G18" s="5"/>
      <c r="H18" s="5"/>
      <c r="I18" s="5"/>
    </row>
    <row r="19" spans="1:9" ht="24.95">
      <c r="A19" s="5">
        <f>A18+1</f>
        <v>302</v>
      </c>
      <c r="B19" s="14" t="s">
        <v>3063</v>
      </c>
      <c r="C19" s="14" t="s">
        <v>3064</v>
      </c>
      <c r="D19" s="14"/>
      <c r="E19" s="5" t="s">
        <v>3032</v>
      </c>
      <c r="F19" s="5" t="s">
        <v>3033</v>
      </c>
      <c r="G19" s="5"/>
      <c r="H19" s="5"/>
      <c r="I19" s="5"/>
    </row>
    <row r="20" spans="1:9" ht="24.95">
      <c r="A20" s="5">
        <f t="shared" ref="A20:A25" si="0">A19+1</f>
        <v>303</v>
      </c>
      <c r="B20" s="14" t="s">
        <v>3065</v>
      </c>
      <c r="C20" s="14" t="s">
        <v>3066</v>
      </c>
      <c r="D20" s="14"/>
      <c r="E20" s="5" t="s">
        <v>3032</v>
      </c>
      <c r="F20" s="5"/>
      <c r="G20" s="5" t="s">
        <v>3034</v>
      </c>
      <c r="H20" s="5"/>
      <c r="I20" s="5"/>
    </row>
    <row r="21" spans="1:9" ht="37.5">
      <c r="A21" s="5">
        <f t="shared" si="0"/>
        <v>304</v>
      </c>
      <c r="B21" s="14" t="s">
        <v>3067</v>
      </c>
      <c r="C21" s="14" t="s">
        <v>3068</v>
      </c>
      <c r="D21" s="14"/>
      <c r="E21" s="5" t="s">
        <v>3032</v>
      </c>
      <c r="F21" s="5"/>
      <c r="G21" s="5" t="s">
        <v>3034</v>
      </c>
      <c r="H21" s="5"/>
      <c r="I21" s="5"/>
    </row>
    <row r="22" spans="1:9" ht="37.5">
      <c r="A22" s="5">
        <f t="shared" si="0"/>
        <v>305</v>
      </c>
      <c r="B22" s="14" t="s">
        <v>3069</v>
      </c>
      <c r="C22" s="14" t="s">
        <v>3070</v>
      </c>
      <c r="D22" s="14"/>
      <c r="E22" s="5"/>
      <c r="F22" s="5" t="s">
        <v>3033</v>
      </c>
      <c r="G22" s="5" t="s">
        <v>3034</v>
      </c>
      <c r="H22" s="5"/>
      <c r="I22" s="5"/>
    </row>
    <row r="23" spans="1:9">
      <c r="A23" s="5">
        <f t="shared" si="0"/>
        <v>306</v>
      </c>
      <c r="B23" s="14" t="s">
        <v>3071</v>
      </c>
      <c r="C23" s="14" t="s">
        <v>3072</v>
      </c>
      <c r="D23" s="14"/>
      <c r="E23" s="5"/>
      <c r="F23" s="5"/>
      <c r="G23" s="5" t="s">
        <v>3034</v>
      </c>
      <c r="H23" s="5"/>
      <c r="I23" s="5"/>
    </row>
    <row r="24" spans="1:9" ht="24.95">
      <c r="A24" s="5">
        <f t="shared" si="0"/>
        <v>307</v>
      </c>
      <c r="B24" s="14" t="s">
        <v>3073</v>
      </c>
      <c r="C24" s="14" t="s">
        <v>3074</v>
      </c>
      <c r="D24" s="14"/>
      <c r="E24" s="5"/>
      <c r="F24" s="5"/>
      <c r="G24" s="5" t="s">
        <v>3034</v>
      </c>
      <c r="H24" s="5"/>
      <c r="I24" s="5"/>
    </row>
    <row r="25" spans="1:9" ht="24.95">
      <c r="A25" s="5">
        <f t="shared" si="0"/>
        <v>308</v>
      </c>
      <c r="B25" s="14" t="s">
        <v>3075</v>
      </c>
      <c r="C25" s="14" t="s">
        <v>3076</v>
      </c>
      <c r="D25" s="14"/>
      <c r="E25" s="5"/>
      <c r="F25" s="5"/>
      <c r="G25" s="5" t="s">
        <v>3034</v>
      </c>
      <c r="H25" s="5"/>
      <c r="I25" s="5"/>
    </row>
    <row r="26" spans="1:9">
      <c r="A26" s="5">
        <v>309</v>
      </c>
      <c r="B26" s="14" t="s">
        <v>3077</v>
      </c>
      <c r="C26" s="14" t="s">
        <v>3078</v>
      </c>
      <c r="D26" s="14"/>
      <c r="E26" s="5"/>
      <c r="F26" s="5" t="s">
        <v>3033</v>
      </c>
      <c r="G26" s="5"/>
      <c r="H26" s="5"/>
      <c r="I26" s="5"/>
    </row>
    <row r="27" spans="1:9" ht="24.95">
      <c r="A27" s="5">
        <v>401</v>
      </c>
      <c r="B27" s="14" t="s">
        <v>3079</v>
      </c>
      <c r="C27" s="14" t="s">
        <v>3080</v>
      </c>
      <c r="D27" s="14"/>
      <c r="E27" s="5" t="s">
        <v>3032</v>
      </c>
      <c r="F27" s="5"/>
      <c r="G27" s="5"/>
      <c r="H27" s="5"/>
      <c r="I27" s="5"/>
    </row>
    <row r="28" spans="1:9" ht="24.95">
      <c r="A28" s="5">
        <f t="shared" ref="A28:A33" si="1">A27+1</f>
        <v>402</v>
      </c>
      <c r="B28" s="14" t="s">
        <v>3081</v>
      </c>
      <c r="C28" s="14" t="s">
        <v>3082</v>
      </c>
      <c r="D28" s="14"/>
      <c r="E28" s="5" t="s">
        <v>3032</v>
      </c>
      <c r="F28" s="5"/>
      <c r="G28" s="5"/>
      <c r="H28" s="5"/>
      <c r="I28" s="5"/>
    </row>
    <row r="29" spans="1:9" ht="24.95">
      <c r="A29" s="5">
        <f t="shared" si="1"/>
        <v>403</v>
      </c>
      <c r="B29" s="14" t="s">
        <v>3083</v>
      </c>
      <c r="C29" s="14" t="s">
        <v>3084</v>
      </c>
      <c r="D29" s="14"/>
      <c r="E29" s="5"/>
      <c r="F29" s="5"/>
      <c r="G29" s="5" t="s">
        <v>3034</v>
      </c>
      <c r="H29" s="5"/>
      <c r="I29" s="5"/>
    </row>
    <row r="30" spans="1:9" ht="24.95">
      <c r="A30" s="5">
        <f t="shared" si="1"/>
        <v>404</v>
      </c>
      <c r="B30" s="14" t="s">
        <v>3085</v>
      </c>
      <c r="C30" s="14" t="s">
        <v>3086</v>
      </c>
      <c r="D30" s="14"/>
      <c r="E30" s="5"/>
      <c r="F30" s="5" t="s">
        <v>3033</v>
      </c>
      <c r="G30" s="5" t="s">
        <v>3034</v>
      </c>
      <c r="H30" s="5"/>
      <c r="I30" s="5"/>
    </row>
    <row r="31" spans="1:9" ht="24.95">
      <c r="A31" s="5">
        <f t="shared" si="1"/>
        <v>405</v>
      </c>
      <c r="B31" s="14" t="s">
        <v>3087</v>
      </c>
      <c r="C31" s="14" t="s">
        <v>3088</v>
      </c>
      <c r="D31" s="14"/>
      <c r="E31" s="5" t="s">
        <v>3032</v>
      </c>
      <c r="F31" s="5" t="s">
        <v>3033</v>
      </c>
      <c r="G31" s="5" t="s">
        <v>3034</v>
      </c>
      <c r="H31" s="5"/>
      <c r="I31" s="5"/>
    </row>
    <row r="32" spans="1:9" s="22" customFormat="1" ht="24.95">
      <c r="A32" s="5">
        <f t="shared" si="1"/>
        <v>406</v>
      </c>
      <c r="B32" s="14" t="s">
        <v>3089</v>
      </c>
      <c r="C32" s="14" t="s">
        <v>3090</v>
      </c>
      <c r="D32" s="14"/>
      <c r="E32" s="5"/>
      <c r="F32" s="5" t="s">
        <v>3033</v>
      </c>
      <c r="G32" s="5" t="s">
        <v>3034</v>
      </c>
      <c r="H32" s="5"/>
      <c r="I32" s="206"/>
    </row>
    <row r="33" spans="1:9" ht="24.95">
      <c r="A33" s="5">
        <f t="shared" si="1"/>
        <v>407</v>
      </c>
      <c r="B33" s="14" t="s">
        <v>3091</v>
      </c>
      <c r="C33" s="14" t="s">
        <v>3092</v>
      </c>
      <c r="D33" s="14"/>
      <c r="E33" s="5"/>
      <c r="F33" s="5" t="s">
        <v>3033</v>
      </c>
      <c r="G33" s="5" t="s">
        <v>3034</v>
      </c>
      <c r="H33" s="5"/>
      <c r="I33" s="5"/>
    </row>
    <row r="34" spans="1:9">
      <c r="A34" s="5">
        <v>501</v>
      </c>
      <c r="B34" s="14" t="s">
        <v>3093</v>
      </c>
      <c r="C34" s="14" t="s">
        <v>3094</v>
      </c>
      <c r="D34" s="14"/>
      <c r="E34" s="5"/>
      <c r="F34" s="5" t="s">
        <v>3033</v>
      </c>
      <c r="G34" s="5" t="s">
        <v>3034</v>
      </c>
      <c r="H34" s="5"/>
      <c r="I34" s="5"/>
    </row>
    <row r="35" spans="1:9" ht="24.95">
      <c r="A35" s="5">
        <f>A34+1</f>
        <v>502</v>
      </c>
      <c r="B35" s="14" t="s">
        <v>3095</v>
      </c>
      <c r="C35" s="14" t="s">
        <v>3096</v>
      </c>
      <c r="D35" s="14"/>
      <c r="E35" s="5" t="s">
        <v>3032</v>
      </c>
      <c r="F35" s="5"/>
      <c r="G35" s="5" t="s">
        <v>3034</v>
      </c>
      <c r="H35" s="5"/>
      <c r="I35" s="5"/>
    </row>
    <row r="36" spans="1:9" ht="24.95">
      <c r="A36" s="5">
        <f>A35+1</f>
        <v>503</v>
      </c>
      <c r="B36" s="14" t="s">
        <v>3097</v>
      </c>
      <c r="C36" s="14" t="s">
        <v>3098</v>
      </c>
      <c r="D36" s="14"/>
      <c r="E36" s="5"/>
      <c r="F36" s="5"/>
      <c r="G36" s="5" t="s">
        <v>3034</v>
      </c>
      <c r="H36" s="5"/>
      <c r="I36" s="5"/>
    </row>
    <row r="37" spans="1:9">
      <c r="A37" s="5">
        <f>A36+1</f>
        <v>504</v>
      </c>
      <c r="B37" s="14" t="s">
        <v>3099</v>
      </c>
      <c r="C37" s="14" t="s">
        <v>3100</v>
      </c>
      <c r="D37" s="14"/>
      <c r="E37" s="5"/>
      <c r="F37" s="5"/>
      <c r="G37" s="5" t="s">
        <v>3034</v>
      </c>
      <c r="H37" s="5" t="s">
        <v>3035</v>
      </c>
      <c r="I37" s="5"/>
    </row>
    <row r="38" spans="1:9" ht="24.95">
      <c r="A38" s="5">
        <v>505</v>
      </c>
      <c r="B38" s="14" t="s">
        <v>3101</v>
      </c>
      <c r="C38" s="14" t="s">
        <v>3102</v>
      </c>
      <c r="D38" s="14"/>
      <c r="E38" s="5"/>
      <c r="F38" s="5"/>
      <c r="G38" s="5"/>
      <c r="H38" s="5" t="s">
        <v>3035</v>
      </c>
      <c r="I38" s="5"/>
    </row>
    <row r="39" spans="1:9" ht="24.95">
      <c r="A39" s="5">
        <v>506</v>
      </c>
      <c r="B39" s="14" t="s">
        <v>3103</v>
      </c>
      <c r="C39" s="14" t="s">
        <v>3104</v>
      </c>
      <c r="D39" s="14"/>
      <c r="E39" s="5"/>
      <c r="F39" s="5"/>
      <c r="G39" s="5"/>
      <c r="H39" s="5" t="s">
        <v>3035</v>
      </c>
      <c r="I39" s="5"/>
    </row>
    <row r="40" spans="1:9" ht="24.95">
      <c r="A40" s="5">
        <v>507</v>
      </c>
      <c r="B40" s="14" t="s">
        <v>3105</v>
      </c>
      <c r="C40" s="14" t="s">
        <v>3106</v>
      </c>
      <c r="D40" s="5"/>
      <c r="E40" s="5"/>
      <c r="F40" s="5" t="s">
        <v>3033</v>
      </c>
      <c r="G40" s="5" t="s">
        <v>3034</v>
      </c>
      <c r="H40" s="5"/>
      <c r="I40" s="5"/>
    </row>
    <row r="41" spans="1:9" ht="24.95">
      <c r="A41" s="5">
        <v>508</v>
      </c>
      <c r="B41" s="14" t="s">
        <v>3107</v>
      </c>
      <c r="C41" s="14" t="s">
        <v>3108</v>
      </c>
      <c r="D41" s="5"/>
      <c r="E41" s="5"/>
      <c r="F41" s="5" t="s">
        <v>3033</v>
      </c>
      <c r="G41" s="5" t="s">
        <v>3034</v>
      </c>
      <c r="H41" s="5"/>
      <c r="I41" s="5"/>
    </row>
    <row r="42" spans="1:9" ht="37.5">
      <c r="A42" s="5">
        <v>509</v>
      </c>
      <c r="B42" s="14" t="s">
        <v>3109</v>
      </c>
      <c r="C42" s="14" t="s">
        <v>3110</v>
      </c>
      <c r="D42" s="5" t="s">
        <v>3052</v>
      </c>
      <c r="E42" s="5" t="s">
        <v>3052</v>
      </c>
      <c r="F42" s="5" t="s">
        <v>3033</v>
      </c>
      <c r="G42" s="5" t="s">
        <v>3034</v>
      </c>
      <c r="H42" s="5" t="s">
        <v>3052</v>
      </c>
      <c r="I42" s="5"/>
    </row>
    <row r="43" spans="1:9" ht="37.5">
      <c r="A43" s="5">
        <v>510</v>
      </c>
      <c r="B43" s="14" t="s">
        <v>3111</v>
      </c>
      <c r="C43" s="14" t="s">
        <v>3112</v>
      </c>
      <c r="D43" s="5"/>
      <c r="E43" s="5"/>
      <c r="F43" s="5"/>
      <c r="G43" s="5"/>
      <c r="H43" s="5"/>
      <c r="I43" s="5" t="s">
        <v>730</v>
      </c>
    </row>
    <row r="44" spans="1:9">
      <c r="A44" s="5">
        <v>999</v>
      </c>
      <c r="B44" s="14" t="s">
        <v>148</v>
      </c>
      <c r="C44" s="14" t="s">
        <v>3002</v>
      </c>
      <c r="D44" s="5" t="s">
        <v>737</v>
      </c>
      <c r="E44" s="5" t="s">
        <v>3032</v>
      </c>
      <c r="F44" s="5" t="s">
        <v>3033</v>
      </c>
      <c r="G44" s="5" t="s">
        <v>3034</v>
      </c>
      <c r="H44" s="5" t="s">
        <v>3035</v>
      </c>
      <c r="I44" s="5" t="s">
        <v>730</v>
      </c>
    </row>
    <row r="45" spans="1:9">
      <c r="A45" s="23" t="s">
        <v>3113</v>
      </c>
      <c r="B45" s="14" t="s">
        <v>3114</v>
      </c>
      <c r="C45" s="14" t="s">
        <v>3115</v>
      </c>
      <c r="D45" s="5" t="s">
        <v>737</v>
      </c>
      <c r="E45" s="5" t="s">
        <v>3032</v>
      </c>
      <c r="F45" s="5" t="s">
        <v>3033</v>
      </c>
      <c r="G45" s="5" t="s">
        <v>3034</v>
      </c>
      <c r="H45" s="5" t="s">
        <v>3035</v>
      </c>
      <c r="I45" s="5" t="s">
        <v>730</v>
      </c>
    </row>
    <row r="47" spans="1:9">
      <c r="B47" s="2"/>
    </row>
    <row r="48" spans="1:9">
      <c r="B48" s="2"/>
    </row>
  </sheetData>
  <mergeCells count="5">
    <mergeCell ref="G2:I2"/>
    <mergeCell ref="D4:I4"/>
    <mergeCell ref="A4:A5"/>
    <mergeCell ref="B4:B5"/>
    <mergeCell ref="C4:C5"/>
  </mergeCells>
  <hyperlinks>
    <hyperlink ref="G2" location="'version-history'!A1" display="&lt;&lt; main" xr:uid="{00000000-0004-0000-5100-000000000000}"/>
  </hyperlinks>
  <pageMargins left="0.25" right="0.25" top="0.75" bottom="0.75"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T88"/>
  <sheetViews>
    <sheetView workbookViewId="0">
      <selection activeCell="G12" sqref="G12"/>
    </sheetView>
  </sheetViews>
  <sheetFormatPr defaultColWidth="29.140625" defaultRowHeight="12.6"/>
  <cols>
    <col min="1" max="1" width="3.7109375" style="16" customWidth="1"/>
    <col min="2" max="2" width="30.7109375" style="15" customWidth="1"/>
    <col min="3" max="3" width="13.85546875" style="15" customWidth="1"/>
    <col min="4" max="4" width="13.42578125" style="15" customWidth="1"/>
    <col min="5" max="5" width="4.5703125" style="15" customWidth="1"/>
    <col min="6" max="7" width="34.140625" style="15" customWidth="1"/>
    <col min="8" max="16384" width="29.140625" style="15"/>
  </cols>
  <sheetData>
    <row r="1" spans="1:20" s="3" customFormat="1">
      <c r="A1" s="17">
        <f>Main!A10</f>
        <v>5</v>
      </c>
      <c r="B1" s="17" t="str">
        <f>Main!B10</f>
        <v>All Security Including Foreign, Thai Trust Fund and NVDR</v>
      </c>
      <c r="C1" s="17"/>
      <c r="E1" s="19"/>
      <c r="G1" s="18" t="str">
        <f>CONCATENATE("File Name : ", Main!D10)</f>
        <v>File Name : security.csv</v>
      </c>
    </row>
    <row r="2" spans="1:20">
      <c r="B2" s="17" t="str">
        <f>Main!C10</f>
        <v>ข้อมูลทุกหลักทรัพย์ (รวม Foreign, Thai Trust Fund, NVDR)</v>
      </c>
      <c r="E2" s="20"/>
      <c r="G2" s="9" t="s">
        <v>619</v>
      </c>
    </row>
    <row r="3" spans="1:20">
      <c r="E3" s="20"/>
    </row>
    <row r="4" spans="1:20" s="20" customFormat="1" ht="37.5">
      <c r="A4" s="81"/>
      <c r="B4" s="10" t="s">
        <v>642</v>
      </c>
      <c r="C4" s="10" t="s">
        <v>643</v>
      </c>
      <c r="D4" s="10" t="s">
        <v>644</v>
      </c>
      <c r="E4" s="10" t="s">
        <v>645</v>
      </c>
      <c r="F4" s="10" t="s">
        <v>5</v>
      </c>
      <c r="G4" s="10" t="s">
        <v>622</v>
      </c>
    </row>
    <row r="5" spans="1:20">
      <c r="A5" s="11"/>
      <c r="B5" s="14" t="s">
        <v>646</v>
      </c>
      <c r="C5" s="82" t="s">
        <v>647</v>
      </c>
      <c r="D5" s="14"/>
      <c r="E5" s="14"/>
      <c r="F5" s="11" t="s">
        <v>721</v>
      </c>
      <c r="G5" s="11" t="s">
        <v>721</v>
      </c>
    </row>
    <row r="6" spans="1:20">
      <c r="A6" s="11">
        <v>1</v>
      </c>
      <c r="B6" s="14" t="s">
        <v>741</v>
      </c>
      <c r="C6" s="82" t="s">
        <v>647</v>
      </c>
      <c r="D6" s="82">
        <v>20</v>
      </c>
      <c r="E6" s="82"/>
      <c r="F6" s="84" t="s">
        <v>742</v>
      </c>
      <c r="G6" s="14" t="s">
        <v>743</v>
      </c>
    </row>
    <row r="7" spans="1:20">
      <c r="A7" s="11">
        <f t="shared" ref="A7:A13" si="0">A6+1</f>
        <v>2</v>
      </c>
      <c r="B7" s="14" t="s">
        <v>755</v>
      </c>
      <c r="C7" s="82" t="s">
        <v>650</v>
      </c>
      <c r="D7" s="82" t="s">
        <v>651</v>
      </c>
      <c r="E7" s="82">
        <v>1</v>
      </c>
      <c r="F7" s="86" t="s">
        <v>756</v>
      </c>
      <c r="G7" s="14" t="s">
        <v>757</v>
      </c>
    </row>
    <row r="8" spans="1:20">
      <c r="A8" s="11">
        <f t="shared" si="0"/>
        <v>3</v>
      </c>
      <c r="B8" s="14" t="s">
        <v>751</v>
      </c>
      <c r="C8" s="82" t="s">
        <v>650</v>
      </c>
      <c r="D8" s="82" t="s">
        <v>651</v>
      </c>
      <c r="E8" s="82"/>
      <c r="F8" s="86" t="s">
        <v>652</v>
      </c>
      <c r="G8" s="14" t="s">
        <v>653</v>
      </c>
    </row>
    <row r="9" spans="1:20" ht="62.45">
      <c r="A9" s="11">
        <f t="shared" si="0"/>
        <v>4</v>
      </c>
      <c r="B9" s="14" t="s">
        <v>752</v>
      </c>
      <c r="C9" s="82" t="s">
        <v>647</v>
      </c>
      <c r="D9" s="82">
        <v>1</v>
      </c>
      <c r="E9" s="82"/>
      <c r="F9" s="14" t="s">
        <v>966</v>
      </c>
      <c r="G9" s="14" t="s">
        <v>967</v>
      </c>
    </row>
    <row r="10" spans="1:20">
      <c r="A10" s="11">
        <f t="shared" si="0"/>
        <v>5</v>
      </c>
      <c r="B10" s="14" t="s">
        <v>968</v>
      </c>
      <c r="C10" s="82" t="s">
        <v>647</v>
      </c>
      <c r="D10" s="82">
        <v>20</v>
      </c>
      <c r="E10" s="82"/>
      <c r="F10" s="84" t="s">
        <v>969</v>
      </c>
      <c r="G10" s="14" t="s">
        <v>970</v>
      </c>
    </row>
    <row r="11" spans="1:20" ht="24.95">
      <c r="A11" s="11">
        <f t="shared" si="0"/>
        <v>6</v>
      </c>
      <c r="B11" s="14" t="s">
        <v>971</v>
      </c>
      <c r="C11" s="82" t="s">
        <v>650</v>
      </c>
      <c r="D11" s="82" t="s">
        <v>651</v>
      </c>
      <c r="E11" s="82"/>
      <c r="F11" s="86" t="s">
        <v>972</v>
      </c>
      <c r="G11" s="14" t="s">
        <v>973</v>
      </c>
    </row>
    <row r="12" spans="1:20" ht="37.5">
      <c r="A12" s="11">
        <f t="shared" si="0"/>
        <v>7</v>
      </c>
      <c r="B12" s="14" t="s">
        <v>974</v>
      </c>
      <c r="C12" s="82" t="s">
        <v>647</v>
      </c>
      <c r="D12" s="82">
        <v>14</v>
      </c>
      <c r="E12" s="14"/>
      <c r="F12" s="86" t="s">
        <v>975</v>
      </c>
      <c r="G12" s="14" t="s">
        <v>976</v>
      </c>
      <c r="H12" s="20"/>
      <c r="I12" s="20"/>
      <c r="J12" s="20"/>
      <c r="K12" s="20"/>
      <c r="L12" s="20"/>
      <c r="M12" s="20"/>
      <c r="N12" s="20"/>
      <c r="O12" s="20"/>
      <c r="P12" s="20"/>
      <c r="T12" s="2"/>
    </row>
    <row r="13" spans="1:20" ht="99.95">
      <c r="A13" s="11">
        <f t="shared" si="0"/>
        <v>8</v>
      </c>
      <c r="B13" s="14" t="s">
        <v>977</v>
      </c>
      <c r="C13" s="82" t="s">
        <v>647</v>
      </c>
      <c r="D13" s="82">
        <v>1</v>
      </c>
      <c r="E13" s="14"/>
      <c r="F13" s="86" t="s">
        <v>978</v>
      </c>
      <c r="G13" s="14" t="s">
        <v>979</v>
      </c>
      <c r="H13" s="20"/>
      <c r="I13" s="20"/>
      <c r="J13" s="20"/>
      <c r="K13" s="20"/>
      <c r="L13" s="20"/>
      <c r="M13" s="20"/>
      <c r="N13" s="20"/>
      <c r="O13" s="20"/>
      <c r="P13" s="20"/>
      <c r="T13" s="2"/>
    </row>
    <row r="15" spans="1:20">
      <c r="B15" s="26"/>
    </row>
    <row r="23" spans="3:5">
      <c r="E23" s="16"/>
    </row>
    <row r="24" spans="3:5">
      <c r="C24" s="260"/>
      <c r="D24" s="260"/>
      <c r="E24" s="260"/>
    </row>
    <row r="26" spans="3:5">
      <c r="C26" s="2"/>
      <c r="D26" s="2"/>
      <c r="E26" s="2"/>
    </row>
    <row r="27" spans="3:5">
      <c r="E27" s="2"/>
    </row>
    <row r="28" spans="3:5">
      <c r="E28" s="2"/>
    </row>
    <row r="29" spans="3:5">
      <c r="E29" s="2"/>
    </row>
    <row r="30" spans="3:5">
      <c r="E30" s="2"/>
    </row>
    <row r="31" spans="3:5">
      <c r="E31" s="2"/>
    </row>
    <row r="32" spans="3:5">
      <c r="E32" s="2"/>
    </row>
    <row r="33" spans="3:5">
      <c r="E33" s="2"/>
    </row>
    <row r="34" spans="3:5">
      <c r="C34" s="2"/>
      <c r="D34" s="2"/>
      <c r="E34" s="2"/>
    </row>
    <row r="35" spans="3:5">
      <c r="C35" s="2"/>
      <c r="D35" s="2"/>
      <c r="E35" s="2"/>
    </row>
    <row r="36" spans="3:5">
      <c r="C36" s="2"/>
      <c r="D36" s="2"/>
      <c r="E36" s="2"/>
    </row>
    <row r="37" spans="3:5">
      <c r="E37" s="2"/>
    </row>
    <row r="38" spans="3:5">
      <c r="C38" s="89"/>
      <c r="E38" s="2"/>
    </row>
    <row r="39" spans="3:5">
      <c r="C39" s="89"/>
      <c r="E39" s="2"/>
    </row>
    <row r="40" spans="3:5">
      <c r="E40" s="2"/>
    </row>
    <row r="41" spans="3:5">
      <c r="E41" s="2"/>
    </row>
    <row r="42" spans="3:5">
      <c r="E42" s="2"/>
    </row>
    <row r="43" spans="3:5">
      <c r="E43" s="2"/>
    </row>
    <row r="44" spans="3:5">
      <c r="E44" s="2"/>
    </row>
    <row r="45" spans="3:5">
      <c r="E45" s="2"/>
    </row>
    <row r="46" spans="3:5">
      <c r="E46" s="2"/>
    </row>
    <row r="47" spans="3:5">
      <c r="E47" s="2"/>
    </row>
    <row r="48" spans="3:5">
      <c r="E48" s="2"/>
    </row>
    <row r="49" spans="5:5">
      <c r="E49" s="2"/>
    </row>
    <row r="50" spans="5:5">
      <c r="E50" s="2"/>
    </row>
    <row r="51" spans="5:5">
      <c r="E51" s="2"/>
    </row>
    <row r="52" spans="5:5">
      <c r="E52" s="2"/>
    </row>
    <row r="53" spans="5:5">
      <c r="E53" s="2"/>
    </row>
    <row r="54" spans="5:5">
      <c r="E54" s="2"/>
    </row>
    <row r="55" spans="5:5">
      <c r="E55" s="2"/>
    </row>
    <row r="56" spans="5:5">
      <c r="E56" s="2"/>
    </row>
    <row r="57" spans="5:5">
      <c r="E57" s="2"/>
    </row>
    <row r="58" spans="5:5">
      <c r="E58" s="2"/>
    </row>
    <row r="59" spans="5:5">
      <c r="E59" s="2"/>
    </row>
    <row r="60" spans="5:5">
      <c r="E60" s="2"/>
    </row>
    <row r="61" spans="5:5">
      <c r="E61" s="2"/>
    </row>
    <row r="62" spans="5:5">
      <c r="E62" s="2"/>
    </row>
    <row r="63" spans="5:5">
      <c r="E63" s="2"/>
    </row>
    <row r="64" spans="5:5">
      <c r="E64" s="2"/>
    </row>
    <row r="65" spans="5:5">
      <c r="E65" s="2"/>
    </row>
    <row r="66" spans="5:5">
      <c r="E66" s="2"/>
    </row>
    <row r="67" spans="5:5">
      <c r="E67" s="2"/>
    </row>
    <row r="68" spans="5:5">
      <c r="E68" s="2"/>
    </row>
    <row r="69" spans="5:5">
      <c r="E69" s="2"/>
    </row>
    <row r="70" spans="5:5">
      <c r="E70" s="2"/>
    </row>
    <row r="71" spans="5:5">
      <c r="E71" s="2"/>
    </row>
    <row r="72" spans="5:5">
      <c r="E72" s="2"/>
    </row>
    <row r="73" spans="5:5">
      <c r="E73" s="2"/>
    </row>
    <row r="74" spans="5:5">
      <c r="E74" s="2"/>
    </row>
    <row r="75" spans="5:5">
      <c r="E75" s="2"/>
    </row>
    <row r="76" spans="5:5">
      <c r="E76" s="2"/>
    </row>
    <row r="77" spans="5:5">
      <c r="E77" s="2"/>
    </row>
    <row r="78" spans="5:5">
      <c r="E78" s="2"/>
    </row>
    <row r="79" spans="5:5">
      <c r="E79" s="2"/>
    </row>
    <row r="80" spans="5:5">
      <c r="E80" s="2"/>
    </row>
    <row r="81" spans="5:5">
      <c r="E81" s="2"/>
    </row>
    <row r="82" spans="5:5">
      <c r="E82" s="2"/>
    </row>
    <row r="83" spans="5:5">
      <c r="E83" s="2"/>
    </row>
    <row r="84" spans="5:5">
      <c r="E84" s="2"/>
    </row>
    <row r="85" spans="5:5">
      <c r="E85" s="2"/>
    </row>
    <row r="86" spans="5:5">
      <c r="E86" s="2"/>
    </row>
    <row r="87" spans="5:5">
      <c r="E87" s="2"/>
    </row>
    <row r="88" spans="5:5">
      <c r="E88" s="2"/>
    </row>
  </sheetData>
  <mergeCells count="1">
    <mergeCell ref="C24:E24"/>
  </mergeCells>
  <phoneticPr fontId="0" type="noConversion"/>
  <hyperlinks>
    <hyperlink ref="G2" location="'version-history'!A1" display="&lt;&lt; main" xr:uid="{00000000-0004-0000-0700-000000000000}"/>
  </hyperlinks>
  <pageMargins left="0.4" right="0.25" top="0.5" bottom="0.5" header="0.5" footer="0.5"/>
  <pageSetup paperSize="9" orientation="portrait" r:id="rId1"/>
  <headerFooter alignWithMargins="0">
    <oddFooter>&amp;L&amp;"Angsana New,Regular"&amp;12&amp;F &amp;D&amp;R&amp;"Angsana New,Regular"&amp;12&amp;P/&amp;N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set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dc:creator>
  <cp:keywords/>
  <dc:description/>
  <cp:lastModifiedBy/>
  <cp:revision/>
  <dcterms:created xsi:type="dcterms:W3CDTF">2001-01-15T04:37:54Z</dcterms:created>
  <dcterms:modified xsi:type="dcterms:W3CDTF">2023-11-23T03:16:29Z</dcterms:modified>
  <cp:category/>
  <cp:contentStatus/>
</cp:coreProperties>
</file>