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ettana\Desktop\Format File &amp; Sample\61 PSIMS TFEX\"/>
    </mc:Choice>
  </mc:AlternateContent>
  <xr:revisionPtr revIDLastSave="0" documentId="13_ncr:1_{2648C53C-14BC-4C62-9910-8CAD26BD4D09}" xr6:coauthVersionLast="47" xr6:coauthVersionMax="47" xr10:uidLastSave="{00000000-0000-0000-0000-000000000000}"/>
  <bookViews>
    <workbookView xWindow="-28920" yWindow="-90" windowWidth="29040" windowHeight="15990" tabRatio="879" xr2:uid="{00000000-000D-0000-FFFF-FFFF00000000}"/>
  </bookViews>
  <sheets>
    <sheet name="version-history" sheetId="21" r:id="rId1"/>
    <sheet name="Hide" sheetId="19" state="hidden" r:id="rId2"/>
    <sheet name="Main" sheetId="33" r:id="rId3"/>
    <sheet name="series" sheetId="32" r:id="rId4"/>
    <sheet name="underlying" sheetId="35" r:id="rId5"/>
    <sheet name="instrumentclass" sheetId="34" r:id="rId6"/>
    <sheet name="segment(cancel)" sheetId="27" r:id="rId7"/>
    <sheet name="instrumenttype" sheetId="42" r:id="rId8"/>
    <sheet name="marketlist" sheetId="36" r:id="rId9"/>
    <sheet name="market" sheetId="38" r:id="rId10"/>
    <sheet name="tfd_cust" sheetId="37" r:id="rId11"/>
    <sheet name="tfd_broker" sheetId="39" r:id="rId12"/>
    <sheet name="tfd_exchange(cancel)" sheetId="6" r:id="rId13"/>
    <sheet name="tfd_list(cancel)" sheetId="8" r:id="rId14"/>
    <sheet name="tfd_instrumentclass" sheetId="40" r:id="rId15"/>
    <sheet name="tfd_series" sheetId="43" r:id="rId16"/>
    <sheet name="tfd_session" sheetId="44" r:id="rId17"/>
    <sheet name="tfnews" sheetId="45" r:id="rId18"/>
    <sheet name="tfnewstmpl" sheetId="49" r:id="rId19"/>
    <sheet name="tf_sign" sheetId="20" state="hidden" r:id="rId20"/>
    <sheet name="tfm_parti" sheetId="48" r:id="rId21"/>
    <sheet name="tfchgseries" sheetId="47" r:id="rId22"/>
    <sheet name="tfchgparti" sheetId="50" r:id="rId23"/>
    <sheet name="tfadjfactor" sheetId="46" r:id="rId24"/>
    <sheet name="News Template Type" sheetId="26" r:id="rId25"/>
    <sheet name="Product Codes" sheetId="23" state="hidden" r:id="rId26"/>
    <sheet name="CorporateAction Type" sheetId="30" r:id="rId27"/>
  </sheets>
  <definedNames>
    <definedName name="_xlnm.Print_Area" localSheetId="25">'Product Codes'!$A$1:$G$10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0" l="1"/>
  <c r="A1" i="30"/>
  <c r="A2" i="26"/>
  <c r="A1" i="26"/>
  <c r="A10" i="50"/>
  <c r="A11" i="50" s="1"/>
  <c r="A12" i="50" s="1"/>
  <c r="A13" i="50" s="1"/>
  <c r="A14" i="50" s="1"/>
  <c r="A15" i="50" s="1"/>
  <c r="A16" i="50" s="1"/>
  <c r="A7" i="50"/>
  <c r="A8" i="50" s="1"/>
  <c r="A9" i="50" s="1"/>
  <c r="G1" i="50"/>
  <c r="A1" i="50"/>
  <c r="B2" i="50"/>
  <c r="B1" i="50"/>
  <c r="A26" i="33"/>
  <c r="A25" i="33"/>
  <c r="G1" i="43"/>
  <c r="B2" i="43"/>
  <c r="B1" i="43"/>
  <c r="A9" i="43"/>
  <c r="A10" i="43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G1" i="44"/>
  <c r="B2" i="44"/>
  <c r="B1" i="44"/>
  <c r="G1" i="45"/>
  <c r="B2" i="45"/>
  <c r="B1" i="45"/>
  <c r="A12" i="45"/>
  <c r="A13" i="45" s="1"/>
  <c r="A14" i="45" s="1"/>
  <c r="A15" i="45" s="1"/>
  <c r="A16" i="45" s="1"/>
  <c r="A17" i="45" s="1"/>
  <c r="A18" i="45" s="1"/>
  <c r="A11" i="45"/>
  <c r="A10" i="45"/>
  <c r="A8" i="45"/>
  <c r="A7" i="45"/>
  <c r="G1" i="49"/>
  <c r="B1" i="49"/>
  <c r="B2" i="49"/>
  <c r="A7" i="49"/>
  <c r="A8" i="49" s="1"/>
  <c r="A9" i="49" s="1"/>
  <c r="A10" i="49" s="1"/>
  <c r="A6" i="49"/>
  <c r="G1" i="48"/>
  <c r="B2" i="48"/>
  <c r="B1" i="48"/>
  <c r="A9" i="48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G1" i="47"/>
  <c r="B2" i="47"/>
  <c r="B1" i="47"/>
  <c r="A9" i="47"/>
  <c r="A8" i="47"/>
  <c r="A7" i="47"/>
  <c r="A6" i="47"/>
  <c r="G1" i="46"/>
  <c r="B2" i="46"/>
  <c r="B1" i="46"/>
  <c r="A9" i="46"/>
  <c r="A10" i="46"/>
  <c r="A7" i="48"/>
  <c r="A8" i="48" s="1"/>
  <c r="A7" i="46"/>
  <c r="A8" i="46" s="1"/>
  <c r="G1" i="40"/>
  <c r="B2" i="40"/>
  <c r="B1" i="40"/>
  <c r="A7" i="44"/>
  <c r="A8" i="44" s="1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7" i="43"/>
  <c r="A8" i="43" s="1"/>
  <c r="G1" i="42"/>
  <c r="B2" i="42"/>
  <c r="B1" i="42"/>
  <c r="A7" i="42"/>
  <c r="A8" i="42" s="1"/>
  <c r="A9" i="42" s="1"/>
  <c r="A9" i="39"/>
  <c r="A10" i="39"/>
  <c r="A11" i="39" s="1"/>
  <c r="A12" i="39" s="1"/>
  <c r="A13" i="39" s="1"/>
  <c r="G1" i="39"/>
  <c r="B2" i="39"/>
  <c r="B1" i="39"/>
  <c r="A22" i="37"/>
  <c r="A23" i="37" s="1"/>
  <c r="A24" i="37" s="1"/>
  <c r="A25" i="37" s="1"/>
  <c r="A19" i="37"/>
  <c r="A20" i="37" s="1"/>
  <c r="A18" i="37"/>
  <c r="A17" i="37"/>
  <c r="A11" i="37"/>
  <c r="A12" i="37" s="1"/>
  <c r="A13" i="37" s="1"/>
  <c r="A14" i="37" s="1"/>
  <c r="A15" i="37" s="1"/>
  <c r="A10" i="37"/>
  <c r="A9" i="37"/>
  <c r="G1" i="37"/>
  <c r="B2" i="37"/>
  <c r="B1" i="37"/>
  <c r="A7" i="40"/>
  <c r="A9" i="40" s="1"/>
  <c r="A10" i="40" s="1"/>
  <c r="A11" i="40" s="1"/>
  <c r="A12" i="40" s="1"/>
  <c r="A14" i="40" s="1"/>
  <c r="A8" i="38"/>
  <c r="G1" i="38"/>
  <c r="B2" i="38"/>
  <c r="B1" i="38"/>
  <c r="A7" i="39"/>
  <c r="A8" i="39" s="1"/>
  <c r="G1" i="36"/>
  <c r="B2" i="36"/>
  <c r="B1" i="36"/>
  <c r="A10" i="36"/>
  <c r="A9" i="36"/>
  <c r="A8" i="36"/>
  <c r="A22" i="34"/>
  <c r="A21" i="34"/>
  <c r="A16" i="34"/>
  <c r="A15" i="34"/>
  <c r="A14" i="34"/>
  <c r="A13" i="34"/>
  <c r="A12" i="34"/>
  <c r="A11" i="34"/>
  <c r="A9" i="34"/>
  <c r="A8" i="34"/>
  <c r="G1" i="34"/>
  <c r="B2" i="34"/>
  <c r="B1" i="34"/>
  <c r="G1" i="35"/>
  <c r="B2" i="35"/>
  <c r="B1" i="35"/>
  <c r="A9" i="35"/>
  <c r="A10" i="35" s="1"/>
  <c r="A5" i="33"/>
  <c r="A6" i="33" s="1"/>
  <c r="A8" i="33" s="1"/>
  <c r="A7" i="37"/>
  <c r="A20" i="32"/>
  <c r="A21" i="32"/>
  <c r="A22" i="32" s="1"/>
  <c r="A23" i="32" s="1"/>
  <c r="A8" i="32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7" i="32"/>
  <c r="A7" i="35"/>
  <c r="A8" i="35" s="1"/>
  <c r="A7" i="34"/>
  <c r="G1" i="32"/>
  <c r="B2" i="32"/>
  <c r="B1" i="32"/>
  <c r="A1" i="32"/>
  <c r="B1" i="27"/>
  <c r="F13" i="27"/>
  <c r="A6" i="27"/>
  <c r="A7" i="27" s="1"/>
  <c r="A8" i="27" s="1"/>
  <c r="A9" i="27" s="1"/>
  <c r="A10" i="27" s="1"/>
  <c r="A11" i="27" s="1"/>
  <c r="A12" i="27" s="1"/>
  <c r="C4" i="27"/>
  <c r="E4" i="27"/>
  <c r="C5" i="27" s="1"/>
  <c r="E5" i="27" s="1"/>
  <c r="C6" i="27" s="1"/>
  <c r="E6" i="27" s="1"/>
  <c r="C7" i="27" s="1"/>
  <c r="E7" i="27" s="1"/>
  <c r="C8" i="27" s="1"/>
  <c r="E8" i="27" s="1"/>
  <c r="C9" i="27" s="1"/>
  <c r="E9" i="27" s="1"/>
  <c r="C10" i="27" s="1"/>
  <c r="E10" i="27" s="1"/>
  <c r="C11" i="27" s="1"/>
  <c r="E11" i="27" s="1"/>
  <c r="C12" i="27" s="1"/>
  <c r="E12" i="27" s="1"/>
  <c r="B1" i="23"/>
  <c r="A1" i="20"/>
  <c r="B1" i="20"/>
  <c r="C4" i="20"/>
  <c r="E4" i="20" s="1"/>
  <c r="C5" i="20"/>
  <c r="E5" i="20" s="1"/>
  <c r="C6" i="20" s="1"/>
  <c r="E6" i="20" s="1"/>
  <c r="C7" i="20" s="1"/>
  <c r="E7" i="20" s="1"/>
  <c r="C8" i="20" s="1"/>
  <c r="E8" i="20" s="1"/>
  <c r="C9" i="20" s="1"/>
  <c r="E9" i="20" s="1"/>
  <c r="C10" i="20" s="1"/>
  <c r="E10" i="20" s="1"/>
  <c r="C11" i="20" s="1"/>
  <c r="E11" i="20" s="1"/>
  <c r="C12" i="20" s="1"/>
  <c r="E12" i="20" s="1"/>
  <c r="C13" i="20" s="1"/>
  <c r="E13" i="20" s="1"/>
  <c r="C14" i="20" s="1"/>
  <c r="E14" i="20" s="1"/>
  <c r="A6" i="20"/>
  <c r="A7" i="20"/>
  <c r="A8" i="20" s="1"/>
  <c r="A9" i="20" s="1"/>
  <c r="A10" i="20"/>
  <c r="A11" i="20" s="1"/>
  <c r="A12" i="20" s="1"/>
  <c r="A13" i="20" s="1"/>
  <c r="A14" i="20" s="1"/>
  <c r="F15" i="20"/>
  <c r="B1" i="8"/>
  <c r="C4" i="8"/>
  <c r="E4" i="8" s="1"/>
  <c r="C5" i="8" s="1"/>
  <c r="E5" i="8" s="1"/>
  <c r="C6" i="8" s="1"/>
  <c r="E6" i="8" s="1"/>
  <c r="C7" i="8" s="1"/>
  <c r="E7" i="8" s="1"/>
  <c r="C8" i="8" s="1"/>
  <c r="E8" i="8" s="1"/>
  <c r="C9" i="8" s="1"/>
  <c r="E9" i="8" s="1"/>
  <c r="C10" i="8" s="1"/>
  <c r="E10" i="8" s="1"/>
  <c r="C11" i="8" s="1"/>
  <c r="E11" i="8" s="1"/>
  <c r="C12" i="8" s="1"/>
  <c r="E12" i="8" s="1"/>
  <c r="A6" i="8"/>
  <c r="A7" i="8"/>
  <c r="A8" i="8"/>
  <c r="A9" i="8" s="1"/>
  <c r="A10" i="8" s="1"/>
  <c r="A11" i="8" s="1"/>
  <c r="A12" i="8" s="1"/>
  <c r="F13" i="8"/>
  <c r="B1" i="6"/>
  <c r="C4" i="6"/>
  <c r="E4" i="6"/>
  <c r="C5" i="6" s="1"/>
  <c r="E5" i="6" s="1"/>
  <c r="C6" i="6"/>
  <c r="E6" i="6" s="1"/>
  <c r="C7" i="6" s="1"/>
  <c r="E7" i="6" s="1"/>
  <c r="C8" i="6" s="1"/>
  <c r="E8" i="6" s="1"/>
  <c r="C9" i="6" s="1"/>
  <c r="E9" i="6" s="1"/>
  <c r="C10" i="6" s="1"/>
  <c r="E10" i="6" s="1"/>
  <c r="C11" i="6" s="1"/>
  <c r="E11" i="6" s="1"/>
  <c r="A6" i="6"/>
  <c r="A7" i="6"/>
  <c r="A8" i="6" s="1"/>
  <c r="A9" i="6" s="1"/>
  <c r="A10" i="6" s="1"/>
  <c r="A11" i="6" s="1"/>
  <c r="F12" i="6"/>
  <c r="A1" i="42" l="1"/>
  <c r="A9" i="33"/>
  <c r="A10" i="33" s="1"/>
  <c r="A1" i="38" s="1"/>
  <c r="A1" i="34"/>
  <c r="A1" i="35"/>
  <c r="A12" i="33" l="1"/>
  <c r="A1" i="36"/>
  <c r="A13" i="33" l="1"/>
  <c r="A1" i="37"/>
  <c r="A1" i="27"/>
  <c r="A16" i="33" l="1"/>
  <c r="A1" i="39"/>
  <c r="A17" i="33" l="1"/>
  <c r="A1" i="40"/>
  <c r="A18" i="33" l="1"/>
  <c r="A1" i="43"/>
  <c r="A21" i="33" l="1"/>
  <c r="A1" i="44"/>
  <c r="A20" i="33"/>
  <c r="A1" i="45" s="1"/>
  <c r="A23" i="33" l="1"/>
  <c r="A1" i="49"/>
  <c r="A1" i="6"/>
  <c r="A24" i="33" l="1"/>
  <c r="A1" i="48"/>
  <c r="A1" i="8"/>
  <c r="A1" i="46" l="1"/>
  <c r="A1" i="47"/>
</calcChain>
</file>

<file path=xl/sharedStrings.xml><?xml version="1.0" encoding="utf-8"?>
<sst xmlns="http://schemas.openxmlformats.org/spreadsheetml/2006/main" count="1721" uniqueCount="839">
  <si>
    <t>PSIMS - TFEX Informations</t>
  </si>
  <si>
    <t>Revision History</t>
  </si>
  <si>
    <t>Public Date</t>
  </si>
  <si>
    <t>Effect Date</t>
  </si>
  <si>
    <t>Version</t>
  </si>
  <si>
    <t>Description</t>
  </si>
  <si>
    <t>- Add file Change Name of TFEX Participants (tfchgpari.csv)</t>
  </si>
  <si>
    <t>- Revise the content afor new trading system
- Change all PSIMS files to Delimited Format
- Change PSIMS file name extension  to *.csv</t>
  </si>
  <si>
    <t>04/09/2017</t>
  </si>
  <si>
    <t>- series.dat
   - Add field Currency
- tfd_series.dat
   - Adjust Description of field transaction, volume and average price
   - Extend field length of Price Quotation Factor
   - Add field for EFP , Delivery Volume and Tender Comparison
- tfd_session.dat
   - Adjust Description of field transaction, volume and average price
   - Add field for EFP
   - Cancel field Prior Settle Price
- tfnews.dat
   - Extend field Title of News</t>
  </si>
  <si>
    <t>- Add File Adjusted Factor (tfAdjFactor.dat)
- Add Corporate Action Type Sheet</t>
  </si>
  <si>
    <t>- Update for New Derivatives</t>
  </si>
  <si>
    <t>- Add file tfm_newstmpl.dat
- Add News Template Type Sheet</t>
  </si>
  <si>
    <t>- Extend field length of broker name -&gt; tfd_broker.dat
- Extend field length of participant name , tfex name  -&gt; tfm_parti.dat</t>
  </si>
  <si>
    <t>- Add Possible Value for Currency Futures -&gt; series.dat, tfd_class.dat</t>
  </si>
  <si>
    <t>- Add Possible Value for Currency Futures -&gt; series.dat, instrtype.dat, tfd_cust.dat, tfd_type.dat, tfd_class.dat</t>
  </si>
  <si>
    <t>- Add field First Trading Time, Last Trading Time -&gt; series.dat
- Add Possible Value for Energy Futures -&gt; series.dat, instrtype.dat, tfd_cust.dat, tfd_type.dat, tfd_class.dat</t>
  </si>
  <si>
    <t>- Add Possible Value for Silver Futures -&gt; series.dat, tfd_class.dat
- Add field Instrument Type ID -&gt; tfd_cust.dat
- Add file for Daily Trading Information seperated by Trading Session -&gt; tfd_session.dat</t>
  </si>
  <si>
    <t>- Add Possible Value for 3M BIBOR Futures -&gt; series.dat, tfd_class.dat</t>
  </si>
  <si>
    <t>18/10/2010</t>
  </si>
  <si>
    <t>- Cancel value dissemination
- Add Transaction field, Value Field for Block Trade -&gt; tfd_series.dat</t>
  </si>
  <si>
    <t xml:space="preserve">- Extend field length of Title of News -&gt; tfnews.dat
- Add column to support xml file name -&gt; tfnews.dat </t>
  </si>
  <si>
    <t>Add 10 Baht Gold Futures Information</t>
  </si>
  <si>
    <t>Create</t>
  </si>
  <si>
    <t>table</t>
  </si>
  <si>
    <t>Condition</t>
  </si>
  <si>
    <t>Sheet</t>
  </si>
  <si>
    <t>Trading ( only market TFEX - 'D')</t>
  </si>
  <si>
    <t>tfd_cust.dat</t>
  </si>
  <si>
    <t>TFEXTradingCustomerTypeYYYY</t>
  </si>
  <si>
    <t>Group ตาม instrument_Type แต่ละ Field sum ตาม i_customer</t>
  </si>
  <si>
    <t>tdf_cust</t>
  </si>
  <si>
    <t>tfd_broker.dat</t>
  </si>
  <si>
    <t>TFEXTradingYYYY</t>
  </si>
  <si>
    <t>Group ตาม i_parti</t>
  </si>
  <si>
    <t>tdf_broker</t>
  </si>
  <si>
    <t xml:space="preserve">tfd_market.dat </t>
  </si>
  <si>
    <t xml:space="preserve">Group ตาม security.i_market </t>
  </si>
  <si>
    <t>tdf_market</t>
  </si>
  <si>
    <t>tfd_group.dat</t>
  </si>
  <si>
    <t>Group ตาม InstrumentGroup.I_Group_Type</t>
  </si>
  <si>
    <t>tdf_group</t>
  </si>
  <si>
    <t>tfd_type.dat</t>
  </si>
  <si>
    <t>Group ตาม instrument_Type</t>
  </si>
  <si>
    <t>tdf_type</t>
  </si>
  <si>
    <t>dtf_class.dat</t>
  </si>
  <si>
    <t>Group ตาม Class</t>
  </si>
  <si>
    <t>tdf_class</t>
  </si>
  <si>
    <t>dtf_series.dat</t>
  </si>
  <si>
    <t>TFEXTradingYYYY, TFEXQuotationYYYY, TFEXStat</t>
  </si>
  <si>
    <t>All</t>
  </si>
  <si>
    <t>tdf_series</t>
  </si>
  <si>
    <t>Company ( only market TFEX - 'D' )</t>
  </si>
  <si>
    <t>m_Instrtype</t>
  </si>
  <si>
    <t>InstrumentType</t>
  </si>
  <si>
    <t>Join InstrumentGroup, MarketUnderlying</t>
  </si>
  <si>
    <t>m_instrtype</t>
  </si>
  <si>
    <t>ctrspec.dat ( class profile )</t>
  </si>
  <si>
    <t>ContractSpecDetail</t>
  </si>
  <si>
    <t>ctrspec</t>
  </si>
  <si>
    <t>series.dat ( series profile )</t>
  </si>
  <si>
    <t>DerivativesDetail</t>
  </si>
  <si>
    <t>Join Security ที่ security.i_market = 'D'</t>
  </si>
  <si>
    <t>series</t>
  </si>
  <si>
    <t>underlying.dat ( Underlying in TFEX Market )</t>
  </si>
  <si>
    <t>UnderlyingRef</t>
  </si>
  <si>
    <t>underlying</t>
  </si>
  <si>
    <t>News</t>
  </si>
  <si>
    <t>tfnews.dat ( only TFEX )</t>
  </si>
  <si>
    <t>tfm_news</t>
  </si>
  <si>
    <t>tfm_parti.dat</t>
  </si>
  <si>
    <t>Participant</t>
  </si>
  <si>
    <t>d_start_tfex is not null</t>
  </si>
  <si>
    <t>tfm_parti</t>
  </si>
  <si>
    <t>tfsign.dat ( only TFEX )</t>
  </si>
  <si>
    <t>SignPosting</t>
  </si>
  <si>
    <t>tf_sign</t>
  </si>
  <si>
    <t>tfchgseries.dat</t>
  </si>
  <si>
    <t>ChangeSeriesMap</t>
  </si>
  <si>
    <t>tf_chgseries</t>
  </si>
  <si>
    <t>TFEX Information File Format</t>
  </si>
  <si>
    <t>No</t>
  </si>
  <si>
    <t>Subject (English)</t>
  </si>
  <si>
    <t>Subject (Thai)</t>
  </si>
  <si>
    <t>File Name</t>
  </si>
  <si>
    <t>Series</t>
  </si>
  <si>
    <t>Series Profile</t>
  </si>
  <si>
    <t>ข้อมูลประวัติ Series</t>
  </si>
  <si>
    <t>series.csv</t>
  </si>
  <si>
    <t>Underlying in TFEX</t>
  </si>
  <si>
    <t xml:space="preserve">ข้อมูลหลักทรัพย์อ้างอิง </t>
  </si>
  <si>
    <t>underlying.csv</t>
  </si>
  <si>
    <t>Instrument Class</t>
  </si>
  <si>
    <r>
      <t>ข้อมูล Instrument</t>
    </r>
    <r>
      <rPr>
        <sz val="10"/>
        <color rgb="FFFF0000"/>
        <rFont val="Tahoma"/>
        <family val="2"/>
      </rPr>
      <t xml:space="preserve"> Class</t>
    </r>
  </si>
  <si>
    <r>
      <rPr>
        <sz val="10"/>
        <color rgb="FF000000"/>
        <rFont val="Tahoma"/>
      </rPr>
      <t>instrument</t>
    </r>
    <r>
      <rPr>
        <sz val="10"/>
        <color rgb="FFFF0000"/>
        <rFont val="Tahoma"/>
      </rPr>
      <t>class</t>
    </r>
    <r>
      <rPr>
        <sz val="10"/>
        <color rgb="FF000000"/>
        <rFont val="Tahoma"/>
      </rPr>
      <t>.csv</t>
    </r>
  </si>
  <si>
    <t>Segment (segment.dat)</t>
  </si>
  <si>
    <t>ข้อมูล Segment</t>
  </si>
  <si>
    <t>Instrument Type</t>
  </si>
  <si>
    <t>ข้อมูล Instrument Type</t>
  </si>
  <si>
    <t>instrumenttype.csv</t>
  </si>
  <si>
    <t>Add file</t>
  </si>
  <si>
    <t>Market List</t>
  </si>
  <si>
    <t>ข้อมูล  Market List</t>
  </si>
  <si>
    <t>marketlist.csv</t>
  </si>
  <si>
    <t>Market</t>
  </si>
  <si>
    <t>ข้อมูล Market</t>
  </si>
  <si>
    <t>market.csv</t>
  </si>
  <si>
    <t>Trading</t>
  </si>
  <si>
    <t>Daily Customer Type Information</t>
  </si>
  <si>
    <t>ข้อมูลซื้อขายแยกตาม Customer Type</t>
  </si>
  <si>
    <t>tfd_cust.csv</t>
  </si>
  <si>
    <t>Daily Broker Information</t>
  </si>
  <si>
    <t>ข้อมูลซื้อขายแยกตาม Broker</t>
  </si>
  <si>
    <t>tfd_broker.csv</t>
  </si>
  <si>
    <t xml:space="preserve">Daily TFEX Market Information (tfd_exchange.dat) </t>
  </si>
  <si>
    <t>ข้อมูลซื้อขายทั้งตลาด TFEX</t>
  </si>
  <si>
    <t>Daily Market List Information (tfd_list.dat)</t>
  </si>
  <si>
    <t>ข้อมูลซื้อขายแยกตาม  Market List</t>
  </si>
  <si>
    <t>Daily Instrument Class Information</t>
  </si>
  <si>
    <r>
      <t xml:space="preserve">ข้อมูลซื้อขายแยกตาม Instrument </t>
    </r>
    <r>
      <rPr>
        <sz val="10"/>
        <color rgb="FFFF0000"/>
        <rFont val="Tahoma"/>
        <family val="2"/>
      </rPr>
      <t>Class</t>
    </r>
  </si>
  <si>
    <r>
      <rPr>
        <sz val="10"/>
        <color rgb="FF000000"/>
        <rFont val="Tahoma"/>
      </rPr>
      <t>tfd_instrument</t>
    </r>
    <r>
      <rPr>
        <sz val="10"/>
        <color rgb="FFFF0000"/>
        <rFont val="Tahoma"/>
      </rPr>
      <t>class</t>
    </r>
    <r>
      <rPr>
        <sz val="10"/>
        <color rgb="FF000000"/>
        <rFont val="Tahoma"/>
      </rPr>
      <t>.csv</t>
    </r>
  </si>
  <si>
    <t>Daily Series Information</t>
  </si>
  <si>
    <t>ข้อมูลซื้อขายแต่ละ Series</t>
  </si>
  <si>
    <t>tfd_series.csv</t>
  </si>
  <si>
    <t>Daily Trading Information seperated by Trading Session</t>
  </si>
  <si>
    <t>ข้อมูลซื้อขายแต่ละ Series แยกตาม ช่วงเวลาการซื้อขาย</t>
  </si>
  <si>
    <t>tfd_session.csv</t>
  </si>
  <si>
    <t>Daily TFEX News</t>
  </si>
  <si>
    <t>ข้อมูลข่าว</t>
  </si>
  <si>
    <t>tfnews.csv</t>
  </si>
  <si>
    <t>Template Type of Daily News</t>
  </si>
  <si>
    <t>ข้อมูลประเภท Template ของข่าวในแต่ละวัน</t>
  </si>
  <si>
    <t>tfnewstmpl.csv</t>
  </si>
  <si>
    <t>Others</t>
  </si>
  <si>
    <t>Information of TFEX Participants</t>
  </si>
  <si>
    <t>รายละเอียด Participants ที่สามารถส่งคำสั่งผ่าน TFEX</t>
  </si>
  <si>
    <t>tfm_parti.csv</t>
  </si>
  <si>
    <t>Change Name of Series</t>
  </si>
  <si>
    <t>ข้อมูลการเปลี่ยนแปลงชื่อ Series</t>
  </si>
  <si>
    <t>tfchgseries.csv</t>
  </si>
  <si>
    <t>Change Name of TFEX Participants</t>
  </si>
  <si>
    <t>ข้อมูลการเปลี่ยนแปลงชื่อ TFEX Participants</t>
  </si>
  <si>
    <t>tfchgparti.csv</t>
  </si>
  <si>
    <t>Add file (will implement after MME go live)</t>
  </si>
  <si>
    <t>Adjusted Factor</t>
  </si>
  <si>
    <t>ข้อมูลการปรับปรุงราคา (Adjusted Factor) เมื่อเกิด Corporate Action</t>
  </si>
  <si>
    <t>tfadjfactor.csv</t>
  </si>
  <si>
    <t>News Template Type</t>
  </si>
  <si>
    <t>ข้อมูลรหัสประเภท Template ข่าว</t>
  </si>
  <si>
    <t>Corporate Action Type</t>
  </si>
  <si>
    <t>ประเภท Corporate Action</t>
  </si>
  <si>
    <t>&lt;&lt; version-history</t>
  </si>
  <si>
    <t>Field Name</t>
  </si>
  <si>
    <t>Type</t>
  </si>
  <si>
    <t>Max Length/ Format</t>
  </si>
  <si>
    <t>Key</t>
  </si>
  <si>
    <t>ความหมาย</t>
  </si>
  <si>
    <t>Record Flag</t>
  </si>
  <si>
    <t>Character</t>
  </si>
  <si>
    <t>D = Delete, I = Insert, U = Update</t>
  </si>
  <si>
    <t>Series Name</t>
  </si>
  <si>
    <t>Series name</t>
  </si>
  <si>
    <t>ชื่อย่อ Series</t>
  </si>
  <si>
    <t>Series ID</t>
  </si>
  <si>
    <t>Numeric</t>
  </si>
  <si>
    <t>Integer</t>
  </si>
  <si>
    <t>รหัส Series</t>
  </si>
  <si>
    <t>Instrument Class ID</t>
  </si>
  <si>
    <t>Instrument Class ID
refer to instrumentclass.csv</t>
  </si>
  <si>
    <t>รหัส Instrument Class
อ้างอิงกับ instrumentclass.csv</t>
  </si>
  <si>
    <t>ISIN No.</t>
  </si>
  <si>
    <t>International Securities Identification Number of the security</t>
  </si>
  <si>
    <t>หมายเลขกำกับหลักทรัพย์
(ISIN = International Securities Identification Number)</t>
  </si>
  <si>
    <t>Issued Date</t>
  </si>
  <si>
    <t>Date</t>
  </si>
  <si>
    <t>DD/MM/YYYY</t>
  </si>
  <si>
    <t>วันที่ออก Series</t>
  </si>
  <si>
    <t>Expired Date</t>
  </si>
  <si>
    <t>วันที่หมดอายุ</t>
  </si>
  <si>
    <t>First Trading Date</t>
  </si>
  <si>
    <t>วันที่ซื้อขายวันแรก</t>
  </si>
  <si>
    <t>First Trading Time</t>
  </si>
  <si>
    <t>HH:MM</t>
  </si>
  <si>
    <t>เวลาที่ซื้อขายวันแรก</t>
  </si>
  <si>
    <t>Last Trading Date</t>
  </si>
  <si>
    <t>วันที่ซื้อขายวันสุดท้าย</t>
  </si>
  <si>
    <t>Last Trading Time</t>
  </si>
  <si>
    <t>เวลาที่ซื้อขายวันสุดท้าย</t>
  </si>
  <si>
    <t xml:space="preserve">Status </t>
  </si>
  <si>
    <t>Status of Series
'L''= Listed
'E' = Expired
'D' = Delisted</t>
  </si>
  <si>
    <t>สถานะของ Series
'L''= Listed
'E' = Expired
'D' = Delisted</t>
  </si>
  <si>
    <t>Physical Delivery</t>
  </si>
  <si>
    <t>Physical Delivery
1= Yes (Physical Delivery)
2= No (Cash)
3= Both</t>
  </si>
  <si>
    <t>รหัสประเภท Settlement
1= Yes (Physical Delivery)
2= No (Cash)
3= Both</t>
  </si>
  <si>
    <t>Options Type</t>
  </si>
  <si>
    <t>Options Type
'F' = Not Applicable (Futures)
'C' = Call
'P' = Put</t>
  </si>
  <si>
    <t>ประเภทของ Options 
'F' = Not Applicable (Futures)
'C' = Call
'P' = Put</t>
  </si>
  <si>
    <t>Options Style</t>
  </si>
  <si>
    <t>A</t>
  </si>
  <si>
    <t>รูปแบบของ Options 
'F' = Not Applicable  (Futures)
'A' = American
'E' = European</t>
  </si>
  <si>
    <t>Strike Price</t>
  </si>
  <si>
    <t>Double</t>
  </si>
  <si>
    <t>Strike Price
Decimal : minimum 2 and up to 4 decimal places</t>
  </si>
  <si>
    <t>Strike Price
ทศนิยม : ขั้นต่ำ 2 และสูงสุด 4 ตำแหน่ง</t>
  </si>
  <si>
    <t>Price Quotation Factor</t>
  </si>
  <si>
    <t>Price Quotation Factor
Decimal : minimum 2 and up to 4 decimal places</t>
  </si>
  <si>
    <t>Price Quotation Factor
ทศนิยม : ขั้นต่ำ 2 และสูงสุด 4 ตำแหน่ง</t>
  </si>
  <si>
    <t>Contract size</t>
  </si>
  <si>
    <t>Contract size
Decimal : minimum 2 and up to 4 decimal places</t>
  </si>
  <si>
    <t>Contract size
ทศนิยม : ขั้นต่ำ 2 และสูงสุด 4 ตำแหน่ง</t>
  </si>
  <si>
    <t>Currency</t>
  </si>
  <si>
    <t>Currency
- For GOLD-D: USD
- For other products: THB</t>
  </si>
  <si>
    <t>สกุลเงิน
- For GOLD-D: USD
- For other products: THB</t>
  </si>
  <si>
    <t>End of Record</t>
  </si>
  <si>
    <t>The record is ended, indicated by sign *</t>
  </si>
  <si>
    <t>บอกถึงการจบ Record  มีสัญลักษณ์เป็น *</t>
  </si>
  <si>
    <t>maybank</t>
  </si>
  <si>
    <t>Underlying Name</t>
  </si>
  <si>
    <t>Underlying name</t>
  </si>
  <si>
    <t>ชื่อ Underlying</t>
  </si>
  <si>
    <t>Underlying ID</t>
  </si>
  <si>
    <t>รหัส Underlying</t>
  </si>
  <si>
    <t xml:space="preserve">Underlying Market </t>
  </si>
  <si>
    <t>Underlying Market ex.
A = SET/mai</t>
  </si>
  <si>
    <t>รหัส Underlying Market ex.
A = SET/mai</t>
  </si>
  <si>
    <t>Type of Underlying</t>
  </si>
  <si>
    <t>Type of Underlying
S = Stock  (Equity) 
I = Index 
C = Commodity
R = Interest Rate
O = Others</t>
  </si>
  <si>
    <t>ประเภท Underlying
S = Stock  (Equity) 
I = Index 
C = Commodity
R = Interest Rate
O = Others</t>
  </si>
  <si>
    <t>Master Reference ID</t>
  </si>
  <si>
    <t xml:space="preserve">Master Reference ID
</t>
  </si>
  <si>
    <t>รหัสอ้างอิง กรณีตลาด Equity,BEX
เช่น market A , Stock BBL จะเก็บ Reference ID = Security ID = 1
เช่น market A , INDEX SET50 จะเก็บ Reference ID = Sector ID = 95</t>
  </si>
  <si>
    <t>Instrument Class Name</t>
  </si>
  <si>
    <t>Instrument Class Short Name, example
SET50_FUT, 
SET50_OPT, 
USD_FUT, 
AMATA_FUT</t>
  </si>
  <si>
    <t>ชื่อย่อ Instrument Class, ตัวอย่างเช่น
SET50_FUT, 
SET50_OPT, 
USD_FUT, 
AMATA_FUT</t>
  </si>
  <si>
    <t>Instrument Full name ( TH )</t>
  </si>
  <si>
    <t>Instrument Full name in Thai
Ex. SET50 Futures, SET50 Options, USD Futures, AMATA Futures</t>
  </si>
  <si>
    <t>ชื่อเต็ม Instrument
Ex. SET50 Futures, SET50 Options, USD Futures, AMATA Futures</t>
  </si>
  <si>
    <r>
      <t xml:space="preserve">Instrument Class Full Name </t>
    </r>
    <r>
      <rPr>
        <strike/>
        <sz val="10"/>
        <color rgb="FFFF0000"/>
        <rFont val="Tahoma"/>
        <family val="2"/>
      </rPr>
      <t>(ENG)</t>
    </r>
  </si>
  <si>
    <t>Instrument Class Full Name
example
SET50 Futures, 
SET50 Options, 
USD Futures, 
AMATA Futures
etc.</t>
  </si>
  <si>
    <t>ชื่อเต็ม Instrument Class
เช่น
SET50 Futures, 
SET50 Options, 
USD Futures, 
AMATA Futures
เป็นต้น</t>
  </si>
  <si>
    <t>รหัส Instrument Class</t>
  </si>
  <si>
    <t>Segment ID</t>
  </si>
  <si>
    <t>N</t>
  </si>
  <si>
    <t>รหัส Segment</t>
  </si>
  <si>
    <t>Market Name</t>
  </si>
  <si>
    <t>Market Name
refer to Market.csv</t>
  </si>
  <si>
    <t>ชื่อย่อ Market
อ้างอิงกับ market.csv</t>
  </si>
  <si>
    <t>Market List Name</t>
  </si>
  <si>
    <t>Market List Name
refer to MarketList.csv</t>
  </si>
  <si>
    <t>ชื่อย่อ Market List
อ้างอิงกับ MarketList.csv</t>
  </si>
  <si>
    <t>Instrument Type Name</t>
  </si>
  <si>
    <t>Instrument Type Name
refer to InstrumentType.csv</t>
  </si>
  <si>
    <t>ชื่อย่อ Instrument Type
อ้างอิงกับ InstrumentType.csv</t>
  </si>
  <si>
    <t>Company ID</t>
  </si>
  <si>
    <t>Company ID
911 = TFEX</t>
  </si>
  <si>
    <t>บริษัทผู้ออก
911 = TFEX</t>
  </si>
  <si>
    <t>Financial Product Type</t>
  </si>
  <si>
    <t>Financial Product Type
FC = Cash-Settled Futures
FP = Physical Delivery Futures
OEC = European Call Option
OEP = European Put Option
WEC = Weekly European Call Option
WEP = Weekly European Put Option</t>
  </si>
  <si>
    <t>ประเภท Financial Product
FC = Cash-Settled Futures
FP = Physical Delivery Futures
OEC = European Call Option
OEP = European Put Option
WEC = Weekly European Call Option
WEP = Weekly European Put Option</t>
  </si>
  <si>
    <t>Decimal Point of Tick size</t>
  </si>
  <si>
    <t>Decimal Point of Tick size
example
0 = Integer 
1 = 1 decimal places
2 = 2 decimal places
etc.</t>
  </si>
  <si>
    <t>จำนวนทศนิยมของ Tick Size 
เช่น
0 = เป็นจำนวนเต็ม 
1 = ทศนิยม 1 ตำแหน่ง
2 = ทศนิยม 2 ตำแหน่ง
เป็นต้น</t>
  </si>
  <si>
    <t>Decimal Point of Settlement Price</t>
  </si>
  <si>
    <t>Decimal Point of Settlement Price
example
0 = Integer 
1 = 1 decimal places
2 = 2 decimal places
etc.</t>
  </si>
  <si>
    <t>จำนวนทศนิยมของ Settlement Price
เช่น
0 = เป็นจำนวนเต็ม 
1 = ทศนิยม 1 ตำแหน่ง
2 = ทศนิยม 2 ตำแหน่ง
เป็นต้น</t>
  </si>
  <si>
    <t>ชื่อ Field</t>
  </si>
  <si>
    <t>Column</t>
  </si>
  <si>
    <t>จำนวน</t>
  </si>
  <si>
    <t>Byte</t>
  </si>
  <si>
    <t>Format</t>
  </si>
  <si>
    <t>-</t>
  </si>
  <si>
    <t>Segment Name</t>
  </si>
  <si>
    <t>ชื่อ Segment  เช่น
S50IF, S50IO, USDF, SSF, SSF2</t>
  </si>
  <si>
    <t>รหัส Market List</t>
  </si>
  <si>
    <t>Segment desc. (ENG)</t>
  </si>
  <si>
    <t>คำขยาย Segment เช่น
USD Futures,
SET50 Index Futures
SET50 Index Options,
Single Stock Futures1,
Single Stock Futures2</t>
  </si>
  <si>
    <t>Segment desc. (THI)</t>
  </si>
  <si>
    <t>คำขยาย Segment เช่น
USD Futures,
SET50 Index Futures,
SET50 Index Options,
Single Stock Futures1,
Single Stock Futures2</t>
  </si>
  <si>
    <t>Market List ID</t>
  </si>
  <si>
    <t>จำนวนทศนิยมของ Tick Size เช่น
0 =เป็นจำนวนเต็ม 
1 = ทศนิยม 1 ตำแหน่ง
2 = ทศนิยม 2 ตำแหน่ง
เป็นต้น</t>
  </si>
  <si>
    <t>จำนวนทศนิยมของ Settlement Price  เช่น
0 =เป็นจำนวนเต็ม 
1 = ทศนิยม 1 ตำแหน่ง
2 = ทศนิยม 2 ตำแหน่ง
เป็นต้น</t>
  </si>
  <si>
    <t>End Of Record</t>
  </si>
  <si>
    <t>บอกถึงการจบ Record มีสัญลักษณ์เป็น *</t>
  </si>
  <si>
    <t>Instrument Type Code
Example
TXI_FC
TXI_OEC
TXI_OEP
TXA_FC
TXA_FP</t>
  </si>
  <si>
    <t>รหัส Instrument Type
เช่น
TXI_FC
TXI_OEC
TXI_OEP
TXA_FC
TXA_FP</t>
  </si>
  <si>
    <t>Financial Product Type
FC = Cash-Settled Futures
FP = Physical Delivery Futures
OEC = European Call Option
OEP = European Put Option
WEC = Weekly European Call Option
WEP = Weekly European Put Option"</t>
  </si>
  <si>
    <t>ประเภท Financial Product
FC = Cash-Settled Futures
FP = Physical Delivery Futures
OEC = European Call Option
OEP = European Put Option
WEC = Weekly European Call Option
WEP = Weekly European Put Option"</t>
  </si>
  <si>
    <t>Instrument Type Full Name</t>
  </si>
  <si>
    <t xml:space="preserve">Instrument Type Full Name
Example
Equity Index Futures
Equity Index Call Options
Equity Index Put Options
Agriculture Futures
Agriculture Futures (Physical Delivery)
</t>
  </si>
  <si>
    <t>ชื่อเต็ม Instrument Type
เช่น
Equity Index Futures
Equity Index Call Options
Equity Index Put Options
Agriculture Futures
Agriculture Futures (Physical Delivery)</t>
  </si>
  <si>
    <t>Market List Name
Example 
TXI_F
TXI_C
TXI_P</t>
  </si>
  <si>
    <r>
      <rPr>
        <sz val="10"/>
        <color rgb="FF000000"/>
        <rFont val="Tahoma"/>
      </rPr>
      <t xml:space="preserve">ชื่อย่อ Market List 
เช่น
TXI_F
TXI_C
TXI_P
</t>
    </r>
    <r>
      <rPr>
        <strike/>
        <sz val="10"/>
        <color rgb="FFFF0000"/>
        <rFont val="Tahoma"/>
      </rPr>
      <t>Ex. IF, IO, EF, CF, SF, SIF, PMF, IRF</t>
    </r>
  </si>
  <si>
    <t>Option Type</t>
  </si>
  <si>
    <r>
      <t xml:space="preserve">Market List </t>
    </r>
    <r>
      <rPr>
        <strike/>
        <sz val="10"/>
        <color rgb="FFFF0000"/>
        <rFont val="Tahoma"/>
        <family val="2"/>
      </rPr>
      <t>desc. (ENG)</t>
    </r>
    <r>
      <rPr>
        <sz val="10"/>
        <color rgb="FFFF0000"/>
        <rFont val="Tahoma"/>
        <family val="2"/>
      </rPr>
      <t xml:space="preserve"> Full Name</t>
    </r>
  </si>
  <si>
    <r>
      <t xml:space="preserve">Market List </t>
    </r>
    <r>
      <rPr>
        <strike/>
        <sz val="10"/>
        <color rgb="FFFF0000"/>
        <rFont val="Tahoma"/>
        <family val="2"/>
      </rPr>
      <t>desc. (ENG)</t>
    </r>
    <r>
      <rPr>
        <sz val="10"/>
        <color rgb="FFFF0000"/>
        <rFont val="Tahoma"/>
        <family val="2"/>
      </rPr>
      <t xml:space="preserve"> Full Name</t>
    </r>
    <r>
      <rPr>
        <sz val="10"/>
        <rFont val="Tahoma"/>
        <family val="2"/>
      </rPr>
      <t xml:space="preserve">
Example
Index Futures, 
Index Options, 
Energy Futures,
Currency Futures,
Single Stock Futures,
Sector Index Future, 
Precious Metals Futures,
Interest Rate Futures</t>
    </r>
  </si>
  <si>
    <r>
      <rPr>
        <strike/>
        <sz val="10"/>
        <color rgb="FFFF0000"/>
        <rFont val="Tahoma"/>
        <family val="2"/>
      </rPr>
      <t>คำขยาย</t>
    </r>
    <r>
      <rPr>
        <sz val="10"/>
        <rFont val="Tahoma"/>
        <family val="2"/>
      </rPr>
      <t xml:space="preserve"> </t>
    </r>
    <r>
      <rPr>
        <sz val="10"/>
        <color rgb="FFFF0000"/>
        <rFont val="Tahoma"/>
        <family val="2"/>
      </rPr>
      <t xml:space="preserve">ชื่อเต็ม </t>
    </r>
    <r>
      <rPr>
        <sz val="10"/>
        <rFont val="Tahoma"/>
        <family val="2"/>
      </rPr>
      <t>Market List 
เช่น
Index Futures, 
Index Options, 
Energy Futures,
Currency Futures,
Single Stock Futures,
Sector Index Future, 
Precious Metals Futures,
Interest Rate Futures</t>
    </r>
  </si>
  <si>
    <t>Market List desc. (TH)</t>
  </si>
  <si>
    <t>คำขยาย Market List 
EX. Index Futures, 
     Index Options, 
     Energy Futures,
     Currency Futures,
     Single Stock Futures,
     Sector Index Future, 
     Precious Metals Futures,
     Interest Rate Futures</t>
  </si>
  <si>
    <t>Market ID</t>
  </si>
  <si>
    <t>รหัส Market</t>
  </si>
  <si>
    <t>Group Type ID</t>
  </si>
  <si>
    <t>รหัส Group Type 
F = Futures 
O = Options</t>
  </si>
  <si>
    <r>
      <rPr>
        <strike/>
        <sz val="10"/>
        <color rgb="FFFF0000"/>
        <rFont val="Tahoma"/>
        <family val="2"/>
      </rPr>
      <t>32</t>
    </r>
    <r>
      <rPr>
        <sz val="10"/>
        <color rgb="FFFF0000"/>
        <rFont val="Tahoma"/>
        <family val="2"/>
      </rPr>
      <t xml:space="preserve"> 5</t>
    </r>
  </si>
  <si>
    <t>Market Name
Example
TXC
TXE
TXI
TXS
TXM
TXR</t>
  </si>
  <si>
    <t>ชื่อย่อ Market
เช่น
TXC
TXE
TXI
TXS
TXM
TXR</t>
  </si>
  <si>
    <r>
      <t>Market</t>
    </r>
    <r>
      <rPr>
        <sz val="10"/>
        <color rgb="FFFF0000"/>
        <rFont val="Tahoma"/>
        <family val="2"/>
      </rPr>
      <t xml:space="preserve"> </t>
    </r>
    <r>
      <rPr>
        <strike/>
        <sz val="10"/>
        <color rgb="FFFF0000"/>
        <rFont val="Tahoma"/>
        <family val="2"/>
      </rPr>
      <t>desc. (ENG)</t>
    </r>
    <r>
      <rPr>
        <sz val="10"/>
        <color rgb="FFFF0000"/>
        <rFont val="Tahoma"/>
        <family val="2"/>
      </rPr>
      <t xml:space="preserve"> Full Name</t>
    </r>
  </si>
  <si>
    <r>
      <t>Market</t>
    </r>
    <r>
      <rPr>
        <sz val="10"/>
        <color rgb="FFFF0000"/>
        <rFont val="Tahoma"/>
        <family val="2"/>
      </rPr>
      <t xml:space="preserve"> </t>
    </r>
    <r>
      <rPr>
        <strike/>
        <sz val="10"/>
        <color rgb="FFFF0000"/>
        <rFont val="Tahoma"/>
        <family val="2"/>
      </rPr>
      <t>desc. (ENG)</t>
    </r>
    <r>
      <rPr>
        <sz val="10"/>
        <color rgb="FFFF0000"/>
        <rFont val="Tahoma"/>
        <family val="2"/>
      </rPr>
      <t xml:space="preserve"> Full Name</t>
    </r>
    <r>
      <rPr>
        <sz val="10"/>
        <rFont val="Tahoma"/>
        <family val="2"/>
      </rPr>
      <t xml:space="preserve">
Example
TFEX Thailand Currency,
TFEX Thailand Energy,
TFEX Thailand Equity Index,
TFEX Thailand Single Stock,
TFEX Thailand Metal,
TFEX Thailand InterestRate</t>
    </r>
  </si>
  <si>
    <r>
      <rPr>
        <strike/>
        <sz val="10"/>
        <color rgb="FFFF0000"/>
        <rFont val="Tahoma"/>
        <family val="2"/>
      </rPr>
      <t>คำขยาย</t>
    </r>
    <r>
      <rPr>
        <sz val="10"/>
        <rFont val="Tahoma"/>
        <family val="2"/>
      </rPr>
      <t xml:space="preserve"> </t>
    </r>
    <r>
      <rPr>
        <sz val="10"/>
        <color rgb="FFFF0000"/>
        <rFont val="Tahoma"/>
        <family val="2"/>
      </rPr>
      <t xml:space="preserve">ชื่อเต็ม </t>
    </r>
    <r>
      <rPr>
        <sz val="10"/>
        <rFont val="Tahoma"/>
        <family val="2"/>
      </rPr>
      <t>Market 
เช่น
TFEX Thailand Currency,
TFEX Thailand Energy,
TFEX Thailand Equity Index,
TFEX Thailand Single Stock,
TFEX Thailand Metal,
TFEX Thailand InterestRate</t>
    </r>
  </si>
  <si>
    <t>Market desc. (THI)</t>
  </si>
  <si>
    <t>คำขยาย Market เช่น
TFEX Thailand Currency,
TFEX Thailand Energy,
TFEX Thailand Equity Index,
TFEX Thailand Single Stock,
TFEX Thailand Metal,
TFEX Thailand InterestRate</t>
  </si>
  <si>
    <t>Trade Date</t>
  </si>
  <si>
    <t>วันที่ทำการซื้อขาย (ปี ค.ศ)</t>
  </si>
  <si>
    <t>Exchange Type</t>
  </si>
  <si>
    <t>Exchange Type
D = TFEX</t>
  </si>
  <si>
    <t>ประเภทของตลาดที่ซื้อขาย 
D = TFEX</t>
  </si>
  <si>
    <r>
      <t xml:space="preserve">Market List </t>
    </r>
    <r>
      <rPr>
        <strike/>
        <sz val="10"/>
        <color rgb="FFFF0000"/>
        <rFont val="Tahoma"/>
        <family val="2"/>
      </rPr>
      <t>Name</t>
    </r>
    <r>
      <rPr>
        <sz val="10"/>
        <color rgb="FFFF0000"/>
        <rFont val="Tahoma"/>
        <family val="2"/>
      </rPr>
      <t xml:space="preserve"> Code</t>
    </r>
  </si>
  <si>
    <t>Market List Code
Example 
TXI_F
TXI_C
TXI_P
refer to MarketList.csv</t>
  </si>
  <si>
    <t>รหัส Market List
เช่น
TXI_F
TXI_C
TXI_P
อ้างอิงกับ MarketList.csv</t>
  </si>
  <si>
    <t>Buy Transaction (Customer)</t>
  </si>
  <si>
    <r>
      <t xml:space="preserve">Number of buying deals of Customer 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</si>
  <si>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r>
      <t>จำนวนครั้งที่มีการตกลงซื้อของลูกค้า</t>
    </r>
    <r>
      <rPr>
        <strike/>
        <sz val="10"/>
        <color rgb="FFFF0000"/>
        <rFont val="Tahoma"/>
        <family val="2"/>
      </rPr>
      <t xml:space="preserve"> (เป็นการซื้อขาย ผ่าน AOM+Trade Report)</t>
    </r>
  </si>
  <si>
    <t>Sell Transaction (Customer)</t>
  </si>
  <si>
    <r>
      <t xml:space="preserve">Number of selling deals of Customer 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</si>
  <si>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r>
      <t>จำนวนครั้งที่มีการตกลงขายของลูกค้า</t>
    </r>
    <r>
      <rPr>
        <strike/>
        <sz val="10"/>
        <color rgb="FFFF0000"/>
        <rFont val="Tahoma"/>
        <family val="2"/>
      </rPr>
      <t xml:space="preserve"> (เป็นการซื้อขาย ผ่าน AOM+Trade Report)</t>
    </r>
  </si>
  <si>
    <t>Buy Volume (Customer)</t>
  </si>
  <si>
    <r>
      <t xml:space="preserve">Number of contacts bought by Customer
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</si>
  <si>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r>
      <t xml:space="preserve">ปริมาณสัญญาที่ซื้อของลูกค้า 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</si>
  <si>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t>Sell Volume (Customer)</t>
  </si>
  <si>
    <r>
      <t xml:space="preserve">Number of contacts sold by Customer 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</si>
  <si>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r>
      <t xml:space="preserve">ปริมาณสัญญาที่ขายของลูกค้า 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</si>
  <si>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t>Filler</t>
  </si>
  <si>
    <t>Buy Transaction (Institution)</t>
  </si>
  <si>
    <r>
      <t xml:space="preserve">Number of buying deals of Institution 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</si>
  <si>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r>
      <t xml:space="preserve">จำนวนครั้งที่มีการตกลงซื้อของนักลงทุนสถาบัน 
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</si>
  <si>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t>Sell Transaction (Institution)</t>
  </si>
  <si>
    <r>
      <t xml:space="preserve">Number of selling deals of Institution 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</si>
  <si>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r>
      <t xml:space="preserve">จำนวนครั้งที่มีการตกลงขายของนักลงทุนสถาบัน
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</si>
  <si>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t>Buy Volume (Institution)</t>
  </si>
  <si>
    <r>
      <t xml:space="preserve">Number of contacts bought by Institution
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</si>
  <si>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r>
      <t xml:space="preserve">ปริมาณสัญญาที่ซื้อของสถาบัน
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</si>
  <si>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t>Sell Volume (Institution)</t>
  </si>
  <si>
    <r>
      <t xml:space="preserve">Number of contacts sold by Institution
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</si>
  <si>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r>
      <t xml:space="preserve">ปริมาณสัญญาที่ขายของนักลงทุนสถาบัน 
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</si>
  <si>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t>Buy Transaction (Foreigner)</t>
  </si>
  <si>
    <r>
      <t xml:space="preserve">Number of buying deals of Foreigner 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</si>
  <si>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r>
      <t xml:space="preserve">จำนวนครั้งที่มีการตกลงซื้อของชาวต่างชาติ 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</si>
  <si>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t>Sell Transaction (Foreigner)</t>
  </si>
  <si>
    <r>
      <t xml:space="preserve">Number of selling deals of Foreigner 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</si>
  <si>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r>
      <t xml:space="preserve">จำนวนครั้งที่มีการตกลงขายของชาวต่างชาติ 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</si>
  <si>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t>Buy Volume (Foreigner)</t>
  </si>
  <si>
    <r>
      <t xml:space="preserve">Number of contacts bought by Foreigner </t>
    </r>
    <r>
      <rPr>
        <strike/>
        <sz val="10"/>
        <color rgb="FFFF0000"/>
        <rFont val="Tahoma"/>
        <family val="2"/>
      </rPr>
      <t>(AOM+Trade Report)</t>
    </r>
  </si>
  <si>
    <r>
      <t xml:space="preserve">ปริมาณสัญญาที่ซื้อของชาวต่างชาติ </t>
    </r>
    <r>
      <rPr>
        <strike/>
        <sz val="10"/>
        <color rgb="FFFF0000"/>
        <rFont val="Tahoma"/>
        <family val="2"/>
      </rPr>
      <t>(AOM+Trade Report)</t>
    </r>
  </si>
  <si>
    <t>Sell Volume (Foreigner)</t>
  </si>
  <si>
    <r>
      <t xml:space="preserve">Number of contacts sold by Foreigner
</t>
    </r>
    <r>
      <rPr>
        <strike/>
        <sz val="10"/>
        <color rgb="FFFF0000"/>
        <rFont val="Tahoma"/>
        <family val="2"/>
      </rPr>
      <t>(เป็นการซื้อขาย ผ่าน AOM+Trade Report</t>
    </r>
  </si>
  <si>
    <r>
      <t xml:space="preserve">ปริมาณสัญญาที่ขายของชาวต่างชาติ </t>
    </r>
    <r>
      <rPr>
        <strike/>
        <sz val="10"/>
        <color rgb="FFFF0000"/>
        <rFont val="Tahoma"/>
        <family val="2"/>
      </rPr>
      <t>(เป็นการซื้อขาย ผ่าน AOM+Trade Report</t>
    </r>
  </si>
  <si>
    <t>หมายเหตุ</t>
  </si>
  <si>
    <t>- ข้อมูลซื้อขายของนักลงทุนสถาบัน รวม นักลงทุนสถาบัน และ prop trade</t>
  </si>
  <si>
    <t>Broker Name</t>
  </si>
  <si>
    <t>Broker Symbol</t>
  </si>
  <si>
    <t xml:space="preserve">ชื่อย่อของ Broker </t>
  </si>
  <si>
    <t>Seq. Parti ID</t>
  </si>
  <si>
    <t>Participant Sequence ID</t>
  </si>
  <si>
    <t>รหัสของ Parti Seq. No</t>
  </si>
  <si>
    <t>Transaction (Buy)</t>
  </si>
  <si>
    <r>
      <t xml:space="preserve">Number of buying deals initiated by the broker 
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</si>
  <si>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r>
      <t xml:space="preserve">จำนวนครั้งที่มีการตกลงซื้อผ่าน Broker นั้น 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</si>
  <si>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t>Transaction (Sell)</t>
  </si>
  <si>
    <r>
      <t xml:space="preserve">Number of selling deals initiated by the broker 
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</si>
  <si>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r>
      <t xml:space="preserve">จำนวนครั้งที่มีการตกลงขายผ่าน Broker นั้น 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</si>
  <si>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t>Volume (Buy)</t>
  </si>
  <si>
    <r>
      <t xml:space="preserve">Number of contacts bought via the broker
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</si>
  <si>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r>
      <t>ปริมาณสัญญาที่ซื้อผ่าน Broker</t>
    </r>
    <r>
      <rPr>
        <strike/>
        <sz val="10"/>
        <color rgb="FFFF0000"/>
        <rFont val="Tahoma"/>
        <family val="2"/>
      </rPr>
      <t xml:space="preserve"> (เป็นการซื้อขาย ผ่าน AOM+Trade Report)</t>
    </r>
  </si>
  <si>
    <t>Volume (Sell)</t>
  </si>
  <si>
    <r>
      <t xml:space="preserve">Number of contacts sold via the broker
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</si>
  <si>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r>
      <t>ปริมาณสัญญาที่ขายผ่าน Broker</t>
    </r>
    <r>
      <rPr>
        <strike/>
        <sz val="10"/>
        <color rgb="FFFF0000"/>
        <rFont val="Tahoma"/>
        <family val="2"/>
      </rPr>
      <t xml:space="preserve"> (เป็นการซื้อขาย ผ่าน AOM+Trade Report)</t>
    </r>
  </si>
  <si>
    <t>dd/mm/yyyy</t>
  </si>
  <si>
    <t>Exchange</t>
  </si>
  <si>
    <t>Transaction</t>
  </si>
  <si>
    <t>จำนวนครั้งที่ทำการซื้อขาย ผ่าน AOM+Trade Report</t>
  </si>
  <si>
    <t>Volume</t>
  </si>
  <si>
    <t>ปริมาณสัญญาที่ทำการซื้อขาย ผ่าน AOM+Trade Report</t>
  </si>
  <si>
    <t>OpenInterest</t>
  </si>
  <si>
    <t>จำนวน Outstanding ของวันที่ทำการซื้อขาย</t>
  </si>
  <si>
    <t xml:space="preserve"> Market List ID</t>
  </si>
  <si>
    <t>Instrument ID</t>
  </si>
  <si>
    <t>Instrument class name</t>
  </si>
  <si>
    <t>Instrument Class Short Name
refer to instrumentclass.csv</t>
  </si>
  <si>
    <t>ชื่อย่อ Instrument Class
อ้างอิงกับ instrumentclass.csv</t>
  </si>
  <si>
    <r>
      <t xml:space="preserve">Number of deals initiated by Instrument Class
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</si>
  <si>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r>
      <t xml:space="preserve">จำนวนครั้งที่ทำการซื้อขายแยกตาม Instrument Class
</t>
    </r>
    <r>
      <rPr>
        <strike/>
        <sz val="10"/>
        <color rgb="FFFF0000"/>
        <rFont val="Tahoma"/>
        <family val="2"/>
      </rPr>
      <t>ผ่าน AOM+Trade Report</t>
    </r>
  </si>
  <si>
    <r>
      <t xml:space="preserve">Number of contacts initiated by Instument Class
</t>
    </r>
    <r>
      <rPr>
        <strike/>
        <sz val="10"/>
        <color rgb="FFFF0000"/>
        <rFont val="Tahoma"/>
        <family val="2"/>
      </rPr>
      <t>(เป็นการซื้อขาย ผ่าน AOM+Trade Report)</t>
    </r>
  </si>
  <si>
    <r>
      <t xml:space="preserve">ปริมาณสัญญาที่ทำการซื้อขายแยกตาม Instrument Class
</t>
    </r>
    <r>
      <rPr>
        <strike/>
        <sz val="10"/>
        <color rgb="FFFF0000"/>
        <rFont val="Tahoma"/>
        <family val="2"/>
      </rPr>
      <t>ผ่าน AOM+Trade Report</t>
    </r>
  </si>
  <si>
    <t>number of cumulative outstanding contracts as of current trading day</t>
  </si>
  <si>
    <t xml:space="preserve">Series Name </t>
  </si>
  <si>
    <t>ชื่อย่อของ Series</t>
  </si>
  <si>
    <t>Series Id</t>
  </si>
  <si>
    <t>Exchange type
D = TFEX</t>
  </si>
  <si>
    <t>Prior</t>
  </si>
  <si>
    <r>
      <t xml:space="preserve">Prior Price
</t>
    </r>
    <r>
      <rPr>
        <sz val="10"/>
        <color rgb="FFFF0000"/>
        <rFont val="Tahoma"/>
        <family val="2"/>
      </rPr>
      <t>Decimal : minimum 2 and up to 6 decimal places</t>
    </r>
  </si>
  <si>
    <r>
      <t xml:space="preserve">ราคาปิดครั้งก่อนของหลักทรัพย์ 
</t>
    </r>
    <r>
      <rPr>
        <sz val="10"/>
        <color rgb="FFFF0000"/>
        <rFont val="Tahoma"/>
        <family val="2"/>
      </rPr>
      <t>ทศนิยม : ขั้นต่ำ 2 และสูงสุด 6 ตำแหน่ง</t>
    </r>
  </si>
  <si>
    <t>Open</t>
  </si>
  <si>
    <r>
      <t xml:space="preserve">Open Price
</t>
    </r>
    <r>
      <rPr>
        <sz val="10"/>
        <color rgb="FFFF0000"/>
        <rFont val="Tahoma"/>
        <family val="2"/>
      </rPr>
      <t>Decimal : minimum 2 and up to 6 decimal places</t>
    </r>
  </si>
  <si>
    <r>
      <t xml:space="preserve">ราคาเปิดของหลักทรัพย์ 
</t>
    </r>
    <r>
      <rPr>
        <sz val="10"/>
        <color rgb="FFFF0000"/>
        <rFont val="Tahoma"/>
        <family val="2"/>
      </rPr>
      <t>ทศนิยม : ขั้นต่ำ 2 และสูงสุด 6 ตำแหน่ง</t>
    </r>
  </si>
  <si>
    <t>High</t>
  </si>
  <si>
    <r>
      <t xml:space="preserve">High Price
</t>
    </r>
    <r>
      <rPr>
        <sz val="10"/>
        <color rgb="FFFF0000"/>
        <rFont val="Tahoma"/>
        <family val="2"/>
      </rPr>
      <t>Decimal : minimum 2 and up to 6 decimal places</t>
    </r>
  </si>
  <si>
    <r>
      <t xml:space="preserve">ราคาสูงสุดของหลักทรัพย์ 
</t>
    </r>
    <r>
      <rPr>
        <sz val="10"/>
        <color rgb="FFFF0000"/>
        <rFont val="Tahoma"/>
        <family val="2"/>
      </rPr>
      <t>ทศนิยม : ขั้นต่ำ 2 และสูงสุด 6 ตำแหน่ง</t>
    </r>
  </si>
  <si>
    <t>Low</t>
  </si>
  <si>
    <r>
      <t xml:space="preserve">Low Price
</t>
    </r>
    <r>
      <rPr>
        <sz val="10"/>
        <color rgb="FFFF0000"/>
        <rFont val="Tahoma"/>
        <family val="2"/>
      </rPr>
      <t>Decimal : minimum 2 and up to 6 decimal places</t>
    </r>
  </si>
  <si>
    <r>
      <t xml:space="preserve">ราคาต่ำสุดของหลักทรัพย์ 
</t>
    </r>
    <r>
      <rPr>
        <sz val="10"/>
        <color rgb="FFFF0000"/>
        <rFont val="Tahoma"/>
        <family val="2"/>
      </rPr>
      <t>ทศนิยม : ขั้นต่ำ 2 และสูงสุด 6 ตำแหน่ง</t>
    </r>
  </si>
  <si>
    <t>Close</t>
  </si>
  <si>
    <r>
      <t xml:space="preserve">Closed Price
</t>
    </r>
    <r>
      <rPr>
        <sz val="10"/>
        <color rgb="FFFF0000"/>
        <rFont val="Tahoma"/>
        <family val="2"/>
      </rPr>
      <t>Decimal : minimum 2 and up to 6 decimal places</t>
    </r>
  </si>
  <si>
    <r>
      <t xml:space="preserve">ราคาปิดของหลักทรัพย์ 
</t>
    </r>
    <r>
      <rPr>
        <sz val="10"/>
        <color rgb="FFFF0000"/>
        <rFont val="Tahoma"/>
        <family val="2"/>
      </rPr>
      <t>ทศนิยม : ขั้นต่ำ 2 และสูงสุด 6 ตำแหน่ง</t>
    </r>
  </si>
  <si>
    <t>Last Bid</t>
  </si>
  <si>
    <r>
      <t xml:space="preserve">Last Bid
</t>
    </r>
    <r>
      <rPr>
        <sz val="10"/>
        <color rgb="FFFF0000"/>
        <rFont val="Tahoma"/>
        <family val="2"/>
      </rPr>
      <t>Decimal : minimum 2 and up to 6 decimal places</t>
    </r>
  </si>
  <si>
    <r>
      <t xml:space="preserve">ราคาเสนอซื้อครั้งล่าสุด 
</t>
    </r>
    <r>
      <rPr>
        <sz val="10"/>
        <color rgb="FFFF0000"/>
        <rFont val="Tahoma"/>
        <family val="2"/>
      </rPr>
      <t>ทศนิยม : ขั้นต่ำ 2 และสูงสุด 6 ตำแหน่ง</t>
    </r>
  </si>
  <si>
    <t>Last Offer</t>
  </si>
  <si>
    <r>
      <t xml:space="preserve">Last Offer
</t>
    </r>
    <r>
      <rPr>
        <sz val="10"/>
        <color rgb="FFFF0000"/>
        <rFont val="Tahoma"/>
        <family val="2"/>
      </rPr>
      <t>Decimal : minimum 2 and up to 6 decimal places</t>
    </r>
  </si>
  <si>
    <r>
      <t xml:space="preserve">ราคาเสนอขายครั้งล่าสุด 
</t>
    </r>
    <r>
      <rPr>
        <sz val="10"/>
        <color rgb="FFFF0000"/>
        <rFont val="Tahoma"/>
        <family val="2"/>
      </rPr>
      <t>ทศนิยม : ขั้นต่ำ 2 และสูงสุด 6 ตำแหน่ง</t>
    </r>
  </si>
  <si>
    <t>Average Price AOM)</t>
  </si>
  <si>
    <r>
      <t xml:space="preserve">Average Price (AOM)
</t>
    </r>
    <r>
      <rPr>
        <sz val="10"/>
        <color rgb="FFFF0000"/>
        <rFont val="Tahoma"/>
        <family val="2"/>
      </rPr>
      <t>Decimal : minimum 2 and up to 6 decimal places</t>
    </r>
  </si>
  <si>
    <r>
      <t xml:space="preserve">ราคาเฉลี่ยที่ทำการซื้อขายผ่าน AOM
</t>
    </r>
    <r>
      <rPr>
        <sz val="10"/>
        <color rgb="FFFF0000"/>
        <rFont val="Tahoma"/>
        <family val="2"/>
      </rPr>
      <t>ทศนิยม : ขั้นต่ำ 2 และสูงสุด 6 ตำแหน่ง</t>
    </r>
  </si>
  <si>
    <t>Transaction (AOM)</t>
  </si>
  <si>
    <t>จำนวนครั้งที่ทำการซื้อขายผ่าน AOM</t>
  </si>
  <si>
    <t>Volume (AOM)</t>
  </si>
  <si>
    <t>ปริมาณสัญญาที่ทำการซื้อขายผ่าน AOM</t>
  </si>
  <si>
    <t>Average Price (TR)</t>
  </si>
  <si>
    <r>
      <t xml:space="preserve">Average Price (TR)
</t>
    </r>
    <r>
      <rPr>
        <sz val="10"/>
        <color rgb="FFFF0000"/>
        <rFont val="Tahoma"/>
        <family val="2"/>
      </rPr>
      <t>Decimal : minimum 2 and up to 6 decimal places</t>
    </r>
  </si>
  <si>
    <r>
      <t xml:space="preserve">ราคาเฉลี่ยที่ทำการซื้อขายผ่าน Trade Report ประเภท Negotiation Last Trade (NLT)
</t>
    </r>
    <r>
      <rPr>
        <sz val="10"/>
        <color rgb="FFFF0000"/>
        <rFont val="Tahoma"/>
        <family val="2"/>
      </rPr>
      <t>ทศนิยม : ขั้นต่ำ 2 และสูงสุด 6 ตำแหน่ง</t>
    </r>
  </si>
  <si>
    <t>Transaction (TR)</t>
  </si>
  <si>
    <t>จำนวนครั้งที่ทำการซื้อขายผ่าน Trade Report  ประเภท Negotiation Last Trade (NLT)</t>
  </si>
  <si>
    <t>Volume (TR)</t>
  </si>
  <si>
    <t>ปริมาณสัญญาที่ทำการซื้อขายผ่าน Trade Report  ประเภท Negotiation Last Trade (NLT)</t>
  </si>
  <si>
    <t>Average Price (EFP)</t>
  </si>
  <si>
    <r>
      <t xml:space="preserve">Average Price (EFP)
</t>
    </r>
    <r>
      <rPr>
        <sz val="10"/>
        <color rgb="FFFF0000"/>
        <rFont val="Tahoma"/>
        <family val="2"/>
      </rPr>
      <t>Decimal : minimum 2 and up to 6 decimal places</t>
    </r>
  </si>
  <si>
    <r>
      <t xml:space="preserve">ราคาเฉลี่ยที่ทำการซื้อขายผ่าน Trade Report  ประเภท Exchange of Futures for Physicals (EFP)
</t>
    </r>
    <r>
      <rPr>
        <sz val="10"/>
        <color rgb="FFFF0000"/>
        <rFont val="Tahoma"/>
        <family val="2"/>
      </rPr>
      <t>ทศนิยม : ขั้นต่ำ 2 และสูงสุด 6 ตำแหน่ง</t>
    </r>
  </si>
  <si>
    <t>Transaction (EFP)</t>
  </si>
  <si>
    <t>จำนวนครั้งที่ทำการซื้อขายผ่าน Trade Report ประเภท Exchange of Futures for Physicals (EFP)</t>
  </si>
  <si>
    <t>Volume (EFP)</t>
  </si>
  <si>
    <t>ปริมาณสัญญาที่ทำการซื้อขายผ่าน Trade Report ประเภท Exchange of Futures for Physicals (EFP)</t>
  </si>
  <si>
    <t>ปริมาณคงค้างสัญญาของวันที่ทำการซื้อขาย</t>
  </si>
  <si>
    <t>Prior Settlement price</t>
  </si>
  <si>
    <r>
      <t xml:space="preserve">Prior Settlement price
</t>
    </r>
    <r>
      <rPr>
        <sz val="10"/>
        <color rgb="FFFF0000"/>
        <rFont val="Tahoma"/>
        <family val="2"/>
      </rPr>
      <t>Decimal : minimum 2 and up to 6 decimal places</t>
    </r>
  </si>
  <si>
    <r>
      <t xml:space="preserve">Prior Settlement Price  หน่วย : หน่วยเดียวกับการซื้อขาย
</t>
    </r>
    <r>
      <rPr>
        <sz val="10"/>
        <color rgb="FFFF0000"/>
        <rFont val="Tahoma"/>
        <family val="2"/>
      </rPr>
      <t>ทศนิยม : ขั้นต่ำ 2 และสูงสุด 6 ตำแหน่ง</t>
    </r>
  </si>
  <si>
    <t>Settlement price</t>
  </si>
  <si>
    <r>
      <t xml:space="preserve">Settlement price
</t>
    </r>
    <r>
      <rPr>
        <sz val="10"/>
        <color rgb="FFFF0000"/>
        <rFont val="Tahoma"/>
        <family val="2"/>
      </rPr>
      <t>Decimal : minimum 2 and up to 6 decimal places</t>
    </r>
  </si>
  <si>
    <r>
      <t xml:space="preserve">Settlement Price  หน่วย : หน่วยเดียวกับการซื้อขาย
</t>
    </r>
    <r>
      <rPr>
        <sz val="10"/>
        <color rgb="FFFF0000"/>
        <rFont val="Tahoma"/>
        <family val="2"/>
      </rPr>
      <t>ทศนิยม : ขั้นต่ำ 2 และสูงสุด 6 ตำแหน่ง</t>
    </r>
  </si>
  <si>
    <t>Settlement Price (THB)</t>
  </si>
  <si>
    <r>
      <t xml:space="preserve">Settlement Price (THB)
</t>
    </r>
    <r>
      <rPr>
        <sz val="10"/>
        <color rgb="FFFF0000"/>
        <rFont val="Tahoma"/>
        <family val="2"/>
      </rPr>
      <t>Decimal : minimum 2 and up to 6 decimal places</t>
    </r>
  </si>
  <si>
    <r>
      <t xml:space="preserve">Settlement Price  หน่วย : บาท
</t>
    </r>
    <r>
      <rPr>
        <sz val="10"/>
        <color rgb="FFFF0000"/>
        <rFont val="Tahoma"/>
        <family val="2"/>
      </rPr>
      <t>ทศนิยม : ขั้นต่ำ 2 และสูงสุด 6 ตำแหน่ง</t>
    </r>
  </si>
  <si>
    <r>
      <t xml:space="preserve">Contract size
</t>
    </r>
    <r>
      <rPr>
        <sz val="10"/>
        <color rgb="FFFF0000"/>
        <rFont val="Tahoma"/>
        <family val="2"/>
      </rPr>
      <t>Decimal : 2 decimal places</t>
    </r>
  </si>
  <si>
    <r>
      <t xml:space="preserve">Contract Size  
</t>
    </r>
    <r>
      <rPr>
        <sz val="10"/>
        <color rgb="FFFF0000"/>
        <rFont val="Tahoma"/>
        <family val="2"/>
      </rPr>
      <t>ทศนิยม : 2 ตำแหน่ง</t>
    </r>
  </si>
  <si>
    <r>
      <t xml:space="preserve">Price Quotation Factor
</t>
    </r>
    <r>
      <rPr>
        <sz val="10"/>
        <color rgb="FFFF0000"/>
        <rFont val="Tahoma"/>
        <family val="2"/>
      </rPr>
      <t xml:space="preserve">Decimal : minimum 2 and up to </t>
    </r>
    <r>
      <rPr>
        <strike/>
        <sz val="10"/>
        <color rgb="FFFF0000"/>
        <rFont val="Tahoma"/>
        <family val="2"/>
      </rPr>
      <t>6</t>
    </r>
    <r>
      <rPr>
        <sz val="10"/>
        <color rgb="FFFF0000"/>
        <rFont val="Tahoma"/>
        <family val="2"/>
      </rPr>
      <t xml:space="preserve"> 4 decimal places</t>
    </r>
  </si>
  <si>
    <r>
      <t xml:space="preserve">Price Quotation Factor  
</t>
    </r>
    <r>
      <rPr>
        <sz val="10"/>
        <color rgb="FFFF0000"/>
        <rFont val="Tahoma"/>
        <family val="2"/>
      </rPr>
      <t xml:space="preserve">ทศนิยม : ขั้นต่ำ 2 และสูงสุด </t>
    </r>
    <r>
      <rPr>
        <strike/>
        <sz val="10"/>
        <color rgb="FFFF0000"/>
        <rFont val="Tahoma"/>
        <family val="2"/>
      </rPr>
      <t>6</t>
    </r>
    <r>
      <rPr>
        <sz val="10"/>
        <color rgb="FFFF0000"/>
        <rFont val="Tahoma"/>
        <family val="2"/>
      </rPr>
      <t xml:space="preserve"> 4 ตำแหน่ง</t>
    </r>
  </si>
  <si>
    <t xml:space="preserve">Strike Price </t>
  </si>
  <si>
    <t>ราคาที่กำหนด ณ วันที่สัญญาครบกำหนดอายุในอนาคต
ทศนิยม : ขั้นต่ำ 2 และสูงสุด 4 ตำแหน่ง</t>
  </si>
  <si>
    <t>Delivery Volume</t>
  </si>
  <si>
    <t>มีค่า สำหรับ Gold-D Futures เท่านั้น</t>
  </si>
  <si>
    <t>Tender Comparison</t>
  </si>
  <si>
    <t>Tender Comparison
for Gold-D Futures 
  'L' - Long Tender &lt; Short Tender
  'S' - Short Tender &lt; Long Tender
  'B' - Balance
if other products, this field is blank</t>
  </si>
  <si>
    <t>สำหรับ Gold-D Futures  มีค่าดังนี้
'L' - Long Tender &lt; Short Tender
'S' - Short Tender &lt; Long Tender
'B' - Balance
สำหรับ Product อื่นๆ จะไม่มีค่า</t>
  </si>
  <si>
    <t>Trading Session</t>
  </si>
  <si>
    <t>Trading Session
'D' = Day Seesion
'N' = Night Session</t>
  </si>
  <si>
    <t>ช่วงเวลาในการซื้อขาย
'D' = Day Seesion
'N' = Night Session</t>
  </si>
  <si>
    <t>Average Price (AOM)</t>
  </si>
  <si>
    <t>Level of Symbold</t>
  </si>
  <si>
    <t>'C' - Class
'S' - Security</t>
  </si>
  <si>
    <t>News Source</t>
  </si>
  <si>
    <t>Source of News
911 = TFEX</t>
  </si>
  <si>
    <t>แหล่งที่มาของข่าว
911 = TFEX</t>
  </si>
  <si>
    <t>News Language</t>
  </si>
  <si>
    <t>Language of News
T=Thai
E=English</t>
  </si>
  <si>
    <t>ภาษาของข่าว
T=Thai
E=English</t>
  </si>
  <si>
    <t>Sequence of News</t>
  </si>
  <si>
    <t>News ID</t>
  </si>
  <si>
    <t>Unique ID of News</t>
  </si>
  <si>
    <t>รหัสข่าว</t>
  </si>
  <si>
    <t>News Announce Date</t>
  </si>
  <si>
    <t>Datetime</t>
  </si>
  <si>
    <t>DD/MM/YYYYHH:MM</t>
  </si>
  <si>
    <t>Date that news is announced</t>
  </si>
  <si>
    <t>วันที่และเวลาออกข่าว</t>
  </si>
  <si>
    <t>Title of News</t>
  </si>
  <si>
    <t>News headline</t>
  </si>
  <si>
    <t>หัวข้อข่าว</t>
  </si>
  <si>
    <t>News File Name</t>
  </si>
  <si>
    <r>
      <rPr>
        <strike/>
        <sz val="10"/>
        <color rgb="FFFF0000"/>
        <rFont val="Tahoma"/>
        <family val="2"/>
      </rPr>
      <t>12</t>
    </r>
    <r>
      <rPr>
        <sz val="10"/>
        <color rgb="FFFF0000"/>
        <rFont val="Tahoma"/>
        <family val="2"/>
      </rPr>
      <t xml:space="preserve"> 50</t>
    </r>
  </si>
  <si>
    <r>
      <rPr>
        <sz val="10"/>
        <color rgb="FF000000"/>
        <rFont val="Tahoma"/>
        <family val="2"/>
      </rPr>
      <t xml:space="preserve">File name of the news
</t>
    </r>
    <r>
      <rPr>
        <sz val="10"/>
        <color rgb="FFFF0000"/>
        <rFont val="Tahoma"/>
        <family val="2"/>
      </rPr>
      <t>(Plain text file or zip file depending on type of news)</t>
    </r>
  </si>
  <si>
    <r>
      <rPr>
        <sz val="10"/>
        <color rgb="FF000000"/>
        <rFont val="Tahoma"/>
        <family val="2"/>
      </rPr>
      <t xml:space="preserve">ชื่อแฟ้มข่าว
</t>
    </r>
    <r>
      <rPr>
        <sz val="10"/>
        <color rgb="FFFF0000"/>
        <rFont val="Tahoma"/>
        <family val="2"/>
      </rPr>
      <t>(Plain text file หรือ zip file ขึ้นกับประเภทข่าว)</t>
    </r>
  </si>
  <si>
    <t>News Type</t>
  </si>
  <si>
    <t>ประเภทของข่าว 
'  ' - Default
71 - Corporate Action</t>
  </si>
  <si>
    <t>News File Name ( PDF )</t>
  </si>
  <si>
    <t>ชื่อแฟ้มข่าว PDF</t>
  </si>
  <si>
    <t>XML News File Name (XML)</t>
  </si>
  <si>
    <t>ชื่อไฟล์ข่าวรูปแบบ XML</t>
  </si>
  <si>
    <t>Symbol</t>
  </si>
  <si>
    <r>
      <rPr>
        <sz val="10"/>
        <color rgb="FF000000"/>
        <rFont val="Tahoma"/>
        <family val="2"/>
      </rPr>
      <t>Security symbol</t>
    </r>
    <r>
      <rPr>
        <sz val="10"/>
        <color rgb="FFFF0000"/>
        <rFont val="Tahoma"/>
        <family val="2"/>
      </rPr>
      <t>, multiple values separated by Semi-Colon
Maximum number of security is 120</t>
    </r>
  </si>
  <si>
    <r>
      <rPr>
        <sz val="10"/>
        <color rgb="FF000000"/>
        <rFont val="Tahoma"/>
        <family val="2"/>
      </rPr>
      <t>ชื่อย่อหลักทรัพย์</t>
    </r>
    <r>
      <rPr>
        <sz val="10"/>
        <color rgb="FFFF0000"/>
        <rFont val="Tahoma"/>
        <family val="2"/>
      </rPr>
      <t xml:space="preserve"> (มีค่าได้มากกว่า 1 โดยแยกค่าโดย Semi-Colon)
จำนวนหลักทรัพย์ไม่เกิน 120 หลักทรัพย์</t>
    </r>
  </si>
  <si>
    <t>Symbol Id</t>
  </si>
  <si>
    <r>
      <rPr>
        <sz val="10"/>
        <color rgb="FF000000"/>
        <rFont val="Tahoma"/>
        <family val="2"/>
      </rPr>
      <t>Security identification number</t>
    </r>
    <r>
      <rPr>
        <sz val="10"/>
        <color rgb="FFFF0000"/>
        <rFont val="Tahoma"/>
        <family val="2"/>
      </rPr>
      <t>, multiple values separated by Semi-colon
Maximum number of security is 120</t>
    </r>
  </si>
  <si>
    <r>
      <rPr>
        <sz val="10"/>
        <color rgb="FF000000"/>
        <rFont val="Tahoma"/>
        <family val="2"/>
      </rPr>
      <t>รหัสหลักทรัพย์</t>
    </r>
    <r>
      <rPr>
        <sz val="10"/>
        <color rgb="FFFF0000"/>
        <rFont val="Tahoma"/>
        <family val="2"/>
      </rPr>
      <t xml:space="preserve"> (มีค่าได้มากกว่า 1 โดยแยกค่าโดย Semi-Colon)
จำนวนหลักทรัพย์ไม่เกิน 120 หลักทรัพย์</t>
    </r>
  </si>
  <si>
    <r>
      <t>3</t>
    </r>
    <r>
      <rPr>
        <sz val="10"/>
        <color rgb="FFFF0000"/>
        <rFont val="Tahoma"/>
        <family val="2"/>
      </rPr>
      <t xml:space="preserve"> 2</t>
    </r>
  </si>
  <si>
    <t>News Template Type 
(see detail in News Template Type Sheet)</t>
  </si>
  <si>
    <t>ประเภท Template 
(ดูรายละเอียดได้ที่ News Template Type Sheet)</t>
  </si>
  <si>
    <t>News Announce Date and Time</t>
  </si>
  <si>
    <t>Date and time that news is announced</t>
  </si>
  <si>
    <t>Security symbol, multiple values separated by Semi-Colon
Max number of security is around 120</t>
  </si>
  <si>
    <t>ชื่อย่อหลักทรัพย์ (มีค่าได้มากกว่า 1 โดยแยกค่าโดย Semi-Colon)
สามารถส่งจำนวนหลักทรัพย์ได้มากสุดประมาณ 120 หลักทรัพย์</t>
  </si>
  <si>
    <t>Security identification number, multiple values separated by Semi-colon
Max number of security is around 120</t>
  </si>
  <si>
    <t>รหัสหลักทรัพย์ (มีค่าได้มากกว่า 1 โดยแยกค่าโดย Semi-Colon)
จำนวนหลักทรัพย์มากสุดประมาณ 120 หลักทรัพย์</t>
  </si>
  <si>
    <t>ลำดับที่ของข่าว (yyyyssssss)
yyyy = ปีค.ศ., ssssss = ลำดับที่ของข่าวในปีนั้น)</t>
  </si>
  <si>
    <t xml:space="preserve">D = Delete, I = Insert, U = Update </t>
  </si>
  <si>
    <t>Security Name</t>
  </si>
  <si>
    <t>ชื่อย่อหลักทรัพย์</t>
  </si>
  <si>
    <t>Security Id</t>
  </si>
  <si>
    <t>รหัสหลักทรัพย์</t>
  </si>
  <si>
    <t>Sign</t>
  </si>
  <si>
    <t>เครื่องหมาย
NP = Notice Pending (อยู่ระหว่างระข้อมูลจากบริษัท)
SP = Suspension (อยู่ระหว่างการห้ามซื้อหรือขายเป็นการชั่วคราว)
DS = Designated Securities (หุ้นมีราคาและปริมาณการซื้อขายที่ผิดปกติ)
H = Halt (อยู่ระหว่างการห้ามซื้อหรือขายเป็นการชั่วคราว ภายใน 1 Session)
CM = Call Market ( อยู่ระหว่างการซื้อขายแบบ Call Market ) 
C = Compliance Flag (แสดงที่หน้าจอเป็น 'NC')
ST = Stablilizer Flag</t>
  </si>
  <si>
    <t>Sign Posting Date</t>
  </si>
  <si>
    <t>dd/mm/yyyy
hh:mm</t>
  </si>
  <si>
    <t>วันที่ขึ้นเครื่องหมาย (ถ้าเป็นการ Halt จะเป็นวันที่และเวลา)</t>
  </si>
  <si>
    <t>Sign Lifting Date</t>
  </si>
  <si>
    <t>วันที่ปลดเครื่องหมาย (ถ้าเป็นการ Halt จะเป็นวันที่และเวลา)</t>
  </si>
  <si>
    <t>Sign Posting News File Name (Thai)</t>
  </si>
  <si>
    <t>ชื่อแฟ้มข่าวการขึ้นเครื่องหมาย (ไทย)</t>
  </si>
  <si>
    <t>Sign Posting News File Name (English)</t>
  </si>
  <si>
    <t>ชื่อแฟ้มข่าวการขึ้นเครื่องหมาย (อังกฤษ)</t>
  </si>
  <si>
    <t>Sign Lifting News File Name (Thai)</t>
  </si>
  <si>
    <t>ชื่อแฟ้มข่าวการปลดเครื่องหมาย (ไทย)
(อ้างอิงไปที่ News.dat)</t>
  </si>
  <si>
    <t>Sign Lifting News File Name (English)</t>
  </si>
  <si>
    <t>ชื่อแฟ้มข่าวการปลดเครื่องหมาย (อังกฤษ)
(อ้างอิงไปที่ News.dat)</t>
  </si>
  <si>
    <r>
      <t>หมายเหตุ</t>
    </r>
    <r>
      <rPr>
        <sz val="14"/>
        <rFont val="Cordia New"/>
        <family val="2"/>
      </rPr>
      <t xml:space="preserve">  ในกรณีที่ปลดเครื่องหมาย NP จะมีข้อมูลของการปลดเครื่องหมาย ซึ่งหมายถึงว่าได้ขึ้นเครื่องหมาย NR ในทางปฏิบัติด้วย</t>
    </r>
  </si>
  <si>
    <t>Sequence Participant ID</t>
  </si>
  <si>
    <t>Parti ID Key ( Sequence )</t>
  </si>
  <si>
    <t>Participant No.</t>
  </si>
  <si>
    <t>รหัสบริษัทสมาชิก  กรณีเป็นสมาชิก Broker</t>
  </si>
  <si>
    <t>Participant Type</t>
  </si>
  <si>
    <t>Participant Type
B = Broker
S = Subbroker
O = Other
T = TFEX Broker Only</t>
  </si>
  <si>
    <t>รหัสประเภทบริษัทสมาชิก
B = Broker
S = Subbroker
O = Other
T = TFEX Broker Only</t>
  </si>
  <si>
    <t>Active Date</t>
  </si>
  <si>
    <t>Starting date of Participant</t>
  </si>
  <si>
    <t>วันที่เริ่มต้นเป็นสมาชิก</t>
  </si>
  <si>
    <t>Inactive Date</t>
  </si>
  <si>
    <t>Ending date of Participant</t>
  </si>
  <si>
    <t>วันสิ้นสุดการเป็นสมาชิก</t>
  </si>
  <si>
    <t>Participant Name</t>
  </si>
  <si>
    <t>Participant Short Name</t>
  </si>
  <si>
    <t>ชื่อย่อบริษัทสมาชิก</t>
  </si>
  <si>
    <r>
      <t xml:space="preserve">TFEX </t>
    </r>
    <r>
      <rPr>
        <sz val="10"/>
        <color rgb="FFFF0000"/>
        <rFont val="Tahoma"/>
        <family val="2"/>
      </rPr>
      <t>Participant</t>
    </r>
    <r>
      <rPr>
        <sz val="10"/>
        <rFont val="Tahoma"/>
        <family val="2"/>
      </rPr>
      <t xml:space="preserve"> Name</t>
    </r>
  </si>
  <si>
    <r>
      <t xml:space="preserve">TFEX </t>
    </r>
    <r>
      <rPr>
        <sz val="10"/>
        <color rgb="FFFF0000"/>
        <rFont val="Tahoma"/>
        <family val="2"/>
      </rPr>
      <t>Participant</t>
    </r>
    <r>
      <rPr>
        <sz val="10"/>
        <rFont val="Tahoma"/>
        <family val="2"/>
      </rPr>
      <t xml:space="preserve"> Short Name</t>
    </r>
  </si>
  <si>
    <t>ชื่อย่อบริษัทสมาชิก ในระบบ TFEX</t>
  </si>
  <si>
    <t>Participant Full Name (Thai)</t>
  </si>
  <si>
    <r>
      <rPr>
        <strike/>
        <sz val="10"/>
        <color rgb="FFFF0000"/>
        <rFont val="Tahoma"/>
        <family val="2"/>
      </rPr>
      <t>60</t>
    </r>
    <r>
      <rPr>
        <sz val="10"/>
        <color rgb="FFFF0000"/>
        <rFont val="Tahoma"/>
        <family val="2"/>
      </rPr>
      <t xml:space="preserve"> 255</t>
    </r>
  </si>
  <si>
    <t>ชื่อเต็มบริษัทสมาชิก (ไทย)</t>
  </si>
  <si>
    <t>Participant Full Name (English)</t>
  </si>
  <si>
    <t>ชื่อเต็มบริษัทสมาชิก (อังกฤษ)</t>
  </si>
  <si>
    <t>Participant Address (Thai)</t>
  </si>
  <si>
    <r>
      <rPr>
        <strike/>
        <sz val="10"/>
        <color rgb="FFFF0000"/>
        <rFont val="Tahoma"/>
        <family val="2"/>
      </rPr>
      <t>140</t>
    </r>
    <r>
      <rPr>
        <sz val="10"/>
        <color rgb="FFFF0000"/>
        <rFont val="Tahoma"/>
        <family val="2"/>
      </rPr>
      <t xml:space="preserve"> 255</t>
    </r>
  </si>
  <si>
    <t>ที่อยู่บริษัทสมาชิก (ไทย)</t>
  </si>
  <si>
    <t>Participant Address (English)</t>
  </si>
  <si>
    <t>ที่อยู่บริษัทสมาชิก (อังกฤษ)</t>
  </si>
  <si>
    <t>Zip Code</t>
  </si>
  <si>
    <t>รหัสไปรษณีย์</t>
  </si>
  <si>
    <t>Telephone Number</t>
  </si>
  <si>
    <r>
      <rPr>
        <strike/>
        <sz val="10"/>
        <color rgb="FFFF0000"/>
        <rFont val="Tahoma"/>
        <family val="2"/>
      </rPr>
      <t>50</t>
    </r>
    <r>
      <rPr>
        <sz val="10"/>
        <color rgb="FFFF0000"/>
        <rFont val="Tahoma"/>
        <family val="2"/>
      </rPr>
      <t xml:space="preserve"> 120</t>
    </r>
  </si>
  <si>
    <t>หมายเลขโทรศัพท์</t>
  </si>
  <si>
    <t xml:space="preserve">Fax Number </t>
  </si>
  <si>
    <t>หมายเลขโทรสาร</t>
  </si>
  <si>
    <t>E-Mail Address</t>
  </si>
  <si>
    <t>URL</t>
  </si>
  <si>
    <r>
      <rPr>
        <strike/>
        <sz val="10"/>
        <color rgb="FFFF0000"/>
        <rFont val="Tahoma"/>
        <family val="2"/>
      </rPr>
      <t>50</t>
    </r>
    <r>
      <rPr>
        <sz val="10"/>
        <color rgb="FFFF0000"/>
        <rFont val="Tahoma"/>
        <family val="2"/>
      </rPr>
      <t xml:space="preserve"> 255</t>
    </r>
  </si>
  <si>
    <t>Trade TFEX</t>
  </si>
  <si>
    <t>'Y' - if trade TFEX</t>
  </si>
  <si>
    <t>Flag of Internet Trading</t>
  </si>
  <si>
    <t>'Y' - Trade by internet trading
' ' - don't have internet trading</t>
  </si>
  <si>
    <t>Series name (old)</t>
  </si>
  <si>
    <t>ชื่อย่อ Series (เก่า)</t>
  </si>
  <si>
    <t>New Series Name</t>
  </si>
  <si>
    <t>Series name (new)</t>
  </si>
  <si>
    <t>ชื่อย่อ Series (ใหม่)</t>
  </si>
  <si>
    <t>Effective Date</t>
  </si>
  <si>
    <t>วันที่มีผล</t>
  </si>
  <si>
    <t>Participant Short Name (old)</t>
  </si>
  <si>
    <t>ชื่อย่อบริษัทสมาชิก (เก่า)</t>
  </si>
  <si>
    <t>TFEX Participant Name</t>
  </si>
  <si>
    <t>TFEX Participant Short Name (old)</t>
  </si>
  <si>
    <t>ชื่อย่อบริษัทสมาชิก ในระบบ TFEX (เก่า)</t>
  </si>
  <si>
    <t>Participant Full Name (Thai) (old)</t>
  </si>
  <si>
    <t>ชื่อเต็มบริษัทสมาชิก (ไทย) (เก่า)</t>
  </si>
  <si>
    <t>Participant Full Name (English) (old)</t>
  </si>
  <si>
    <t>ชื่อเต็มบริษัทสมาชิก (อังกฤษ) (เก่า)</t>
  </si>
  <si>
    <t>New Participant Name</t>
  </si>
  <si>
    <t>Participant Short Name (new)</t>
  </si>
  <si>
    <t>ชื่อย่อบริษัทสมาชิก (ใหม่)</t>
  </si>
  <si>
    <t>New TFEX Participant Name</t>
  </si>
  <si>
    <t>TFEX Participant Short Name (new)</t>
  </si>
  <si>
    <t>ชื่อย่อบริษัทสมาชิก ในระบบ TFEX  (ใหม่)</t>
  </si>
  <si>
    <t>New Participant Full Name (Thai)</t>
  </si>
  <si>
    <t>Participant Full Name (Thai) (new)</t>
  </si>
  <si>
    <t>ชื่อเต็มบริษัทสมาชิก (ไทย)  (ใหม่)</t>
  </si>
  <si>
    <t>New Participant Full Name (English)</t>
  </si>
  <si>
    <t>Participant Full Name (English) (new)</t>
  </si>
  <si>
    <t>ชื่อเต็มบริษัทสมาชิก (อังกฤษ)  (ใหม่)</t>
  </si>
  <si>
    <t>วันที่มีผลบังคับใช้</t>
  </si>
  <si>
    <t>Adjusted Factor
Decimal : minimum 2 and up to 10 decimal places</t>
  </si>
  <si>
    <t>Adjusted Factor
ทศนิยม : ขั้นต่ำ 2 และสูงสุด 10 ตำแหน่ง</t>
  </si>
  <si>
    <t>Corporate Action Type
if there is more than one CA, this field = ''
Refer to  Corporate Action Type Sheet</t>
  </si>
  <si>
    <t>ประเภท Corporate Action
มีค่าเป็น ''  เมื่อ มีมากกว่า 1 Corporate Action 
อ้างอิงกับ Corporate Action Type Sheet</t>
  </si>
  <si>
    <t>Template ID</t>
  </si>
  <si>
    <t>Template Name</t>
  </si>
  <si>
    <t>00</t>
  </si>
  <si>
    <t>Other</t>
  </si>
  <si>
    <t>01</t>
  </si>
  <si>
    <t>Meeting schedule of securities holders</t>
  </si>
  <si>
    <t>02</t>
  </si>
  <si>
    <t>Dividend</t>
  </si>
  <si>
    <t>03</t>
  </si>
  <si>
    <t>Increasing Capital</t>
  </si>
  <si>
    <t>04</t>
  </si>
  <si>
    <t>Issued Convertible Securities</t>
  </si>
  <si>
    <t>05</t>
  </si>
  <si>
    <t>Capital Reduction</t>
  </si>
  <si>
    <t>06</t>
  </si>
  <si>
    <t>Changing the Par Value</t>
  </si>
  <si>
    <t>07</t>
  </si>
  <si>
    <t>Shares Repurchase</t>
  </si>
  <si>
    <t>08</t>
  </si>
  <si>
    <t xml:space="preserve">Resale of Share Repurchase </t>
  </si>
  <si>
    <t>09</t>
  </si>
  <si>
    <t>Tender Offer</t>
  </si>
  <si>
    <t>11</t>
  </si>
  <si>
    <t>Notification the exercise of warrant</t>
  </si>
  <si>
    <t>12</t>
  </si>
  <si>
    <t>Interest Payment of Debentures</t>
  </si>
  <si>
    <t>13</t>
  </si>
  <si>
    <t>Change of director or Executive</t>
  </si>
  <si>
    <t>14</t>
  </si>
  <si>
    <t>Resolution of holders</t>
  </si>
  <si>
    <t>15</t>
  </si>
  <si>
    <t>MD&amp;A</t>
  </si>
  <si>
    <t>16</t>
  </si>
  <si>
    <t>IFA's Opinion</t>
  </si>
  <si>
    <t>17</t>
  </si>
  <si>
    <t>Clarified information as SET requested</t>
  </si>
  <si>
    <t>18</t>
  </si>
  <si>
    <t>Listing</t>
  </si>
  <si>
    <t>19</t>
  </si>
  <si>
    <t>Additional listed securities</t>
  </si>
  <si>
    <t>20</t>
  </si>
  <si>
    <t>Change of company sector/Secondary market</t>
  </si>
  <si>
    <t>21</t>
  </si>
  <si>
    <t>Sign posted</t>
  </si>
  <si>
    <t>22</t>
  </si>
  <si>
    <t>Sign lifted</t>
  </si>
  <si>
    <t>23</t>
  </si>
  <si>
    <t>Investor reminding</t>
  </si>
  <si>
    <t>24</t>
  </si>
  <si>
    <t>Dissemination of operating results  via  SETSMART</t>
  </si>
  <si>
    <t>25</t>
  </si>
  <si>
    <t>Delisting</t>
  </si>
  <si>
    <t>26</t>
  </si>
  <si>
    <t>Change in Par value</t>
  </si>
  <si>
    <t>27</t>
  </si>
  <si>
    <t>Decreasing of paid-up Capital</t>
  </si>
  <si>
    <t>28</t>
  </si>
  <si>
    <t>Change of security's name</t>
  </si>
  <si>
    <t>29</t>
  </si>
  <si>
    <t xml:space="preserve">Stock excluded from the SET Index calculation </t>
  </si>
  <si>
    <t>30</t>
  </si>
  <si>
    <t>Change of the ceiling and floor price</t>
  </si>
  <si>
    <t>31</t>
  </si>
  <si>
    <t>Stabilization</t>
  </si>
  <si>
    <t>32</t>
  </si>
  <si>
    <t>End of stabilization Period</t>
  </si>
  <si>
    <t>33</t>
  </si>
  <si>
    <t>Changes to the number of shares per board lot</t>
  </si>
  <si>
    <t>34</t>
  </si>
  <si>
    <t>Cash balance</t>
  </si>
  <si>
    <t>35</t>
  </si>
  <si>
    <t>Financial statements commands from the SEC</t>
  </si>
  <si>
    <t>36</t>
  </si>
  <si>
    <t>SEC News</t>
  </si>
  <si>
    <t>37</t>
  </si>
  <si>
    <t>DW Cash balance</t>
  </si>
  <si>
    <t>38</t>
  </si>
  <si>
    <t>Information analysis</t>
  </si>
  <si>
    <t>41</t>
  </si>
  <si>
    <t>SET News Release</t>
  </si>
  <si>
    <t>42</t>
  </si>
  <si>
    <t>mai News Release</t>
  </si>
  <si>
    <t>43</t>
  </si>
  <si>
    <t>TSD News Release</t>
  </si>
  <si>
    <t>44</t>
  </si>
  <si>
    <t>STT (SETTRADE) News Release</t>
  </si>
  <si>
    <t>45</t>
  </si>
  <si>
    <t>TFEX News Release</t>
  </si>
  <si>
    <t>46</t>
  </si>
  <si>
    <t>Renewal of the Share Certificate</t>
  </si>
  <si>
    <t>47</t>
  </si>
  <si>
    <t>IPO Capital Increase</t>
  </si>
  <si>
    <t>48</t>
  </si>
  <si>
    <t>Appointment of the Securities Registrar</t>
  </si>
  <si>
    <t>51</t>
  </si>
  <si>
    <t>Form 45-1/ Form 45</t>
  </si>
  <si>
    <t>52</t>
  </si>
  <si>
    <t>Form 45-2</t>
  </si>
  <si>
    <t>53</t>
  </si>
  <si>
    <t>Form 45-3</t>
  </si>
  <si>
    <t>Financial Statement</t>
  </si>
  <si>
    <t>59</t>
  </si>
  <si>
    <t>NAV</t>
  </si>
  <si>
    <t>60</t>
  </si>
  <si>
    <t>Trading Alert List Information</t>
  </si>
  <si>
    <t>61</t>
  </si>
  <si>
    <t>Investor Alert News</t>
  </si>
  <si>
    <t>62</t>
  </si>
  <si>
    <t>Reprimand News</t>
  </si>
  <si>
    <t>63</t>
  </si>
  <si>
    <t>Clarification of News</t>
  </si>
  <si>
    <t>64</t>
  </si>
  <si>
    <t>Request for trading suspension</t>
  </si>
  <si>
    <t>65</t>
  </si>
  <si>
    <t>Clarification of Trading Alert List</t>
  </si>
  <si>
    <t>66</t>
  </si>
  <si>
    <t>Operating result</t>
  </si>
  <si>
    <t>67</t>
  </si>
  <si>
    <t>Connected transaction</t>
  </si>
  <si>
    <t>68</t>
  </si>
  <si>
    <t>Acquisition and disposition of assets</t>
  </si>
  <si>
    <t>69</t>
  </si>
  <si>
    <t>Capital reduction of property fund</t>
  </si>
  <si>
    <t>70</t>
  </si>
  <si>
    <t>Schedule of Unitholders Meeting</t>
  </si>
  <si>
    <t>71</t>
  </si>
  <si>
    <t>Contract Adjustments</t>
  </si>
  <si>
    <t>72</t>
  </si>
  <si>
    <t>Fund's increasing capital</t>
  </si>
  <si>
    <t>74</t>
  </si>
  <si>
    <t>Form for Reporting Share Repurchases</t>
  </si>
  <si>
    <t>75</t>
  </si>
  <si>
    <t>Report Form for the Resale of Shares</t>
  </si>
  <si>
    <t>76</t>
  </si>
  <si>
    <t>News Adjustment</t>
  </si>
  <si>
    <t>77</t>
  </si>
  <si>
    <t>News Distribute</t>
  </si>
  <si>
    <t>Pre-emtive Right</t>
  </si>
  <si>
    <t>79</t>
  </si>
  <si>
    <t>Change to normal sector</t>
  </si>
  <si>
    <t>Position Limit</t>
  </si>
  <si>
    <t>Rights to Subscribe for Additional NVDRs</t>
  </si>
  <si>
    <t>Settlement Price and Net Cash Settlement</t>
  </si>
  <si>
    <t>Report on the results of the sale of securities (F53-5)</t>
  </si>
  <si>
    <t>Schedule of Unit-holders' Meeting</t>
  </si>
  <si>
    <t>Meeting schedule of debenture holders</t>
  </si>
  <si>
    <t>Resolution of debenture holders</t>
  </si>
  <si>
    <t>Unit-holders' resolution</t>
  </si>
  <si>
    <t>Report on the results of the sale of derivative warrants (F53-5)</t>
  </si>
  <si>
    <t>The results of the sale of Warrants/TSR (F53-5)</t>
  </si>
  <si>
    <t>Notification the exercise of DW</t>
  </si>
  <si>
    <t>Right for subscription securities</t>
  </si>
  <si>
    <t>Right adjustment of DW</t>
  </si>
  <si>
    <t>Dividend payment / Omitted dividend payment</t>
  </si>
  <si>
    <t>Report on the results of the sale of unit (F53-5)</t>
  </si>
  <si>
    <t>Report on the results of the sale of Warrants/TSR (F53-5)</t>
  </si>
  <si>
    <t>Report on the results of the sale of convertible securities (F53-5)</t>
  </si>
  <si>
    <t>Adjustment of the number and the exercise</t>
  </si>
  <si>
    <t>Trading / Termination Commencement</t>
  </si>
  <si>
    <t>SET Ciruit Breaker</t>
  </si>
  <si>
    <t>A0</t>
  </si>
  <si>
    <t>Request for trading suspension of DW</t>
  </si>
  <si>
    <t>A1</t>
  </si>
  <si>
    <t>TFEX Ciruit Breaker</t>
  </si>
  <si>
    <t>A2</t>
  </si>
  <si>
    <t>TFEX trading halt</t>
  </si>
  <si>
    <t>A3</t>
  </si>
  <si>
    <t>Sign 'C' Posted</t>
  </si>
  <si>
    <t>A4</t>
  </si>
  <si>
    <t>Sign 'C' Remained</t>
  </si>
  <si>
    <t>A5</t>
  </si>
  <si>
    <t>Sign 'C' Lifted</t>
  </si>
  <si>
    <t>A6</t>
  </si>
  <si>
    <t>Change CFO Accounting</t>
  </si>
  <si>
    <t>A7</t>
  </si>
  <si>
    <t>Report on the result of exercise of DW (F53-5)</t>
  </si>
  <si>
    <t>A8</t>
  </si>
  <si>
    <t>A9</t>
  </si>
  <si>
    <t>Form 45</t>
  </si>
  <si>
    <t>No.</t>
  </si>
  <si>
    <t>Products</t>
  </si>
  <si>
    <t>Market Code</t>
  </si>
  <si>
    <t>Instrument  Group Type</t>
  </si>
  <si>
    <t>Series Name Example</t>
  </si>
  <si>
    <r>
      <t>1.</t>
    </r>
    <r>
      <rPr>
        <sz val="7"/>
        <rFont val="Times New Roman"/>
        <family val="1"/>
      </rPr>
      <t xml:space="preserve">       </t>
    </r>
    <r>
      <rPr>
        <sz val="14"/>
        <rFont val="Cordia New"/>
        <family val="2"/>
      </rPr>
      <t> </t>
    </r>
  </si>
  <si>
    <t>SET50 Index Futures</t>
  </si>
  <si>
    <t>TXI</t>
  </si>
  <si>
    <t>TXIF</t>
  </si>
  <si>
    <t>S50IF</t>
  </si>
  <si>
    <t>F</t>
  </si>
  <si>
    <t>S50H07, S50M07</t>
  </si>
  <si>
    <r>
      <t>2.</t>
    </r>
    <r>
      <rPr>
        <sz val="7"/>
        <rFont val="Times New Roman"/>
        <family val="1"/>
      </rPr>
      <t xml:space="preserve">       </t>
    </r>
    <r>
      <rPr>
        <sz val="14"/>
        <rFont val="Cordia New"/>
        <family val="2"/>
      </rPr>
      <t> </t>
    </r>
  </si>
  <si>
    <t>SET50 Index Options</t>
  </si>
  <si>
    <t>SIEC</t>
  </si>
  <si>
    <t>S50SIEC</t>
  </si>
  <si>
    <t>O</t>
  </si>
  <si>
    <t>S50H07C500</t>
  </si>
  <si>
    <t>SIEP</t>
  </si>
  <si>
    <t>S50SIEP</t>
  </si>
  <si>
    <t>S50H07P510</t>
  </si>
  <si>
    <r>
      <t>3.</t>
    </r>
    <r>
      <rPr>
        <sz val="7"/>
        <rFont val="Times New Roman"/>
        <family val="1"/>
      </rPr>
      <t xml:space="preserve">       </t>
    </r>
    <r>
      <rPr>
        <sz val="14"/>
        <rFont val="Cordia New"/>
        <family val="2"/>
      </rPr>
      <t> </t>
    </r>
  </si>
  <si>
    <t>Gold Futures</t>
  </si>
  <si>
    <t>TXM</t>
  </si>
  <si>
    <t>MF</t>
  </si>
  <si>
    <t>GF</t>
  </si>
  <si>
    <t>GFM08, GFQ08, GFV08</t>
  </si>
  <si>
    <r>
      <t>4.</t>
    </r>
    <r>
      <rPr>
        <sz val="7"/>
        <rFont val="Times New Roman"/>
        <family val="1"/>
      </rPr>
      <t xml:space="preserve">       </t>
    </r>
    <r>
      <rPr>
        <sz val="14"/>
        <rFont val="Cordia New"/>
        <family val="2"/>
      </rPr>
      <t> </t>
    </r>
  </si>
  <si>
    <t>Stock Futures</t>
  </si>
  <si>
    <t>TXS</t>
  </si>
  <si>
    <t>SF</t>
  </si>
  <si>
    <r>
      <t>&lt;StockSymbol&gt;</t>
    </r>
    <r>
      <rPr>
        <sz val="14"/>
        <rFont val="Cordia New"/>
        <family val="2"/>
      </rPr>
      <t>F
i.e. ABCF</t>
    </r>
  </si>
  <si>
    <t xml:space="preserve">ABCH08, ABCM08, ABCH08X (Series Name after corporate action adjustment) </t>
  </si>
  <si>
    <t>Corporate Action Name</t>
  </si>
  <si>
    <t>Split action.</t>
  </si>
  <si>
    <t>Inversed Split action.</t>
  </si>
  <si>
    <t>Merger action.</t>
  </si>
  <si>
    <t>New Issue action.</t>
  </si>
  <si>
    <t>Bonus Issue action.</t>
  </si>
  <si>
    <t>Dividend action.</t>
  </si>
  <si>
    <t>New listing of instrument.</t>
  </si>
  <si>
    <t>Delisting of instrument.</t>
  </si>
  <si>
    <t>Public Offer (PO).</t>
  </si>
  <si>
    <t>Capital increase (XR).</t>
  </si>
  <si>
    <t>Capital decrease.</t>
  </si>
  <si>
    <t>Capital return (XN).</t>
  </si>
  <si>
    <t>Cash dividend (XD).</t>
  </si>
  <si>
    <t>Stock dividend (XD).</t>
  </si>
  <si>
    <t>Cash and Stock dividend (XD).</t>
  </si>
  <si>
    <t>Long term warrant (XW).</t>
  </si>
  <si>
    <t>Short term warrant (XS).</t>
  </si>
  <si>
    <t>Transferable Subscription Rights (XT).</t>
  </si>
  <si>
    <t>Manually set according to a specified adjustment factor.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</si>
</sst>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"/>
    <numFmt numFmtId="165" formatCode="0.0"/>
    <numFmt numFmtId="166" formatCode="00000"/>
  </numFmts>
  <fonts count="30" x14ac:knownFonts="1">
    <font>
      <sz val="10"/>
      <name val="Arial"/>
    </font>
    <font>
      <u/>
      <sz val="14"/>
      <color indexed="12"/>
      <name val="Cordia New"/>
      <family val="2"/>
    </font>
    <font>
      <sz val="10"/>
      <name val="Tahoma"/>
      <family val="2"/>
    </font>
    <font>
      <sz val="14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u/>
      <sz val="14"/>
      <name val="Cordia New"/>
      <family val="2"/>
    </font>
    <font>
      <sz val="12"/>
      <name val="Times New Roman"/>
      <family val="1"/>
    </font>
    <font>
      <sz val="14"/>
      <name val="Browallia New"/>
      <family val="2"/>
    </font>
    <font>
      <b/>
      <sz val="16"/>
      <name val="Browallia New"/>
      <family val="2"/>
    </font>
    <font>
      <sz val="14"/>
      <color indexed="12"/>
      <name val="Cordia New"/>
      <family val="2"/>
    </font>
    <font>
      <i/>
      <sz val="14"/>
      <name val="Cordia New"/>
      <family val="2"/>
    </font>
    <font>
      <sz val="7"/>
      <name val="Times New Roman"/>
      <family val="1"/>
    </font>
    <font>
      <sz val="10"/>
      <color indexed="8"/>
      <name val="Tahoma"/>
      <family val="2"/>
    </font>
    <font>
      <sz val="10"/>
      <color rgb="FFFF0000"/>
      <name val="Tahoma"/>
      <family val="2"/>
    </font>
    <font>
      <b/>
      <sz val="10"/>
      <name val="Tahoma"/>
      <family val="2"/>
    </font>
    <font>
      <u/>
      <sz val="10"/>
      <color theme="10"/>
      <name val="Tahoma"/>
      <family val="2"/>
    </font>
    <font>
      <sz val="12"/>
      <name val="CordiaUPC"/>
      <family val="2"/>
      <charset val="222"/>
    </font>
    <font>
      <b/>
      <i/>
      <sz val="10"/>
      <name val="Tahoma"/>
      <family val="2"/>
    </font>
    <font>
      <strike/>
      <sz val="10"/>
      <color rgb="FFFF0000"/>
      <name val="Tahoma"/>
      <family val="2"/>
    </font>
    <font>
      <b/>
      <sz val="14"/>
      <color theme="0" tint="-4.9989318521683403E-2"/>
      <name val="Tahoma"/>
      <family val="2"/>
    </font>
    <font>
      <sz val="10"/>
      <color rgb="FF000000"/>
      <name val="Tahoma"/>
      <family val="2"/>
    </font>
    <font>
      <sz val="12"/>
      <name val="AngsanaUPC"/>
      <family val="1"/>
      <charset val="222"/>
    </font>
    <font>
      <u/>
      <sz val="10"/>
      <color indexed="12"/>
      <name val="Tahoma"/>
      <family val="2"/>
    </font>
    <font>
      <strike/>
      <sz val="10"/>
      <name val="Tahoma"/>
      <family val="2"/>
    </font>
    <font>
      <sz val="10"/>
      <color rgb="FF000000"/>
      <name val="Tahoma"/>
    </font>
    <font>
      <strike/>
      <sz val="10"/>
      <color rgb="FFFF0000"/>
      <name val="Tahoma"/>
    </font>
    <font>
      <sz val="10"/>
      <name val="Tahoma"/>
    </font>
    <font>
      <sz val="10"/>
      <color rgb="FFFF0000"/>
      <name val="Tahoma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E69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3" fillId="0" borderId="0"/>
  </cellStyleXfs>
  <cellXfs count="154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2" borderId="1" xfId="0" applyFont="1" applyFill="1" applyBorder="1"/>
    <xf numFmtId="0" fontId="4" fillId="0" borderId="0" xfId="5" applyFont="1" applyAlignment="1">
      <alignment vertical="center"/>
    </xf>
    <xf numFmtId="0" fontId="5" fillId="0" borderId="0" xfId="5" applyFont="1" applyAlignment="1">
      <alignment vertical="center"/>
    </xf>
    <xf numFmtId="0" fontId="5" fillId="0" borderId="0" xfId="5" applyFont="1"/>
    <xf numFmtId="0" fontId="5" fillId="0" borderId="0" xfId="5" applyFont="1" applyAlignment="1">
      <alignment horizontal="center"/>
    </xf>
    <xf numFmtId="0" fontId="4" fillId="0" borderId="0" xfId="5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8" fillId="0" borderId="0" xfId="0" applyFont="1"/>
    <xf numFmtId="0" fontId="7" fillId="0" borderId="0" xfId="0" applyFont="1" applyAlignment="1">
      <alignment vertical="top"/>
    </xf>
    <xf numFmtId="0" fontId="3" fillId="0" borderId="0" xfId="3" applyAlignment="1">
      <alignment vertical="top"/>
    </xf>
    <xf numFmtId="0" fontId="11" fillId="0" borderId="0" xfId="5" applyFont="1"/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164" fontId="3" fillId="0" borderId="0" xfId="5" applyNumberFormat="1" applyAlignment="1">
      <alignment horizontal="left" vertical="top" wrapText="1"/>
    </xf>
    <xf numFmtId="0" fontId="3" fillId="0" borderId="0" xfId="5" applyAlignment="1">
      <alignment vertical="top" wrapText="1"/>
    </xf>
    <xf numFmtId="0" fontId="3" fillId="0" borderId="0" xfId="5" applyAlignment="1">
      <alignment horizontal="left" vertical="top" wrapText="1"/>
    </xf>
    <xf numFmtId="0" fontId="3" fillId="0" borderId="0" xfId="5" applyAlignment="1">
      <alignment horizontal="center" vertical="top" wrapText="1"/>
    </xf>
    <xf numFmtId="165" fontId="3" fillId="0" borderId="0" xfId="5" applyNumberFormat="1" applyAlignment="1">
      <alignment horizontal="center" vertical="top" wrapText="1"/>
    </xf>
    <xf numFmtId="0" fontId="2" fillId="0" borderId="8" xfId="2" applyFont="1" applyBorder="1" applyAlignment="1">
      <alignment horizontal="center"/>
    </xf>
    <xf numFmtId="0" fontId="2" fillId="0" borderId="8" xfId="2" applyFont="1" applyBorder="1"/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6" fillId="3" borderId="8" xfId="0" applyFont="1" applyFill="1" applyBorder="1" applyAlignment="1">
      <alignment vertical="top" wrapText="1"/>
    </xf>
    <xf numFmtId="0" fontId="16" fillId="3" borderId="8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6" applyFont="1" applyBorder="1" applyAlignment="1">
      <alignment vertical="top" wrapText="1"/>
    </xf>
    <xf numFmtId="0" fontId="2" fillId="0" borderId="8" xfId="0" quotePrefix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17" fillId="0" borderId="0" xfId="1" applyFont="1" applyFill="1" applyAlignment="1" applyProtection="1">
      <alignment horizontal="right" vertical="top" wrapText="1"/>
    </xf>
    <xf numFmtId="0" fontId="2" fillId="0" borderId="8" xfId="0" applyFont="1" applyBorder="1"/>
    <xf numFmtId="0" fontId="2" fillId="0" borderId="8" xfId="0" applyFont="1" applyBorder="1" applyAlignment="1">
      <alignment vertical="top"/>
    </xf>
    <xf numFmtId="0" fontId="20" fillId="0" borderId="8" xfId="0" applyFont="1" applyBorder="1" applyAlignment="1">
      <alignment horizontal="left" vertical="top" wrapText="1"/>
    </xf>
    <xf numFmtId="0" fontId="20" fillId="0" borderId="8" xfId="0" applyFont="1" applyBorder="1" applyAlignment="1">
      <alignment vertical="top" wrapText="1"/>
    </xf>
    <xf numFmtId="0" fontId="20" fillId="0" borderId="8" xfId="0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vertical="top" wrapText="1"/>
    </xf>
    <xf numFmtId="0" fontId="2" fillId="4" borderId="8" xfId="0" applyFont="1" applyFill="1" applyBorder="1" applyAlignment="1">
      <alignment horizontal="center" vertical="top" wrapText="1"/>
    </xf>
    <xf numFmtId="3" fontId="2" fillId="4" borderId="8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16" fillId="0" borderId="0" xfId="3" applyFont="1" applyAlignment="1">
      <alignment vertical="top"/>
    </xf>
    <xf numFmtId="0" fontId="10" fillId="0" borderId="0" xfId="3" applyFont="1" applyAlignment="1">
      <alignment vertical="top"/>
    </xf>
    <xf numFmtId="0" fontId="9" fillId="0" borderId="0" xfId="3" applyFont="1" applyAlignment="1">
      <alignment vertical="top"/>
    </xf>
    <xf numFmtId="166" fontId="2" fillId="0" borderId="8" xfId="3" quotePrefix="1" applyNumberFormat="1" applyFont="1" applyBorder="1" applyAlignment="1">
      <alignment vertical="top" wrapText="1"/>
    </xf>
    <xf numFmtId="49" fontId="2" fillId="0" borderId="8" xfId="3" quotePrefix="1" applyNumberFormat="1" applyFont="1" applyBorder="1" applyAlignment="1">
      <alignment vertical="top" wrapText="1"/>
    </xf>
    <xf numFmtId="49" fontId="2" fillId="0" borderId="8" xfId="3" applyNumberFormat="1" applyFont="1" applyBorder="1" applyAlignment="1">
      <alignment vertical="top" wrapText="1"/>
    </xf>
    <xf numFmtId="0" fontId="14" fillId="0" borderId="8" xfId="3" quotePrefix="1" applyFont="1" applyBorder="1" applyAlignment="1">
      <alignment vertical="top" wrapText="1"/>
    </xf>
    <xf numFmtId="0" fontId="2" fillId="0" borderId="8" xfId="3" applyFont="1" applyBorder="1" applyAlignment="1">
      <alignment vertical="top" wrapText="1"/>
    </xf>
    <xf numFmtId="0" fontId="2" fillId="0" borderId="0" xfId="3" applyFont="1" applyAlignment="1">
      <alignment vertical="top"/>
    </xf>
    <xf numFmtId="0" fontId="2" fillId="0" borderId="8" xfId="3" applyFont="1" applyBorder="1" applyAlignment="1">
      <alignment horizontal="center" vertical="top"/>
    </xf>
    <xf numFmtId="14" fontId="2" fillId="0" borderId="8" xfId="3" applyNumberFormat="1" applyFont="1" applyBorder="1" applyAlignment="1">
      <alignment horizontal="center" vertical="top"/>
    </xf>
    <xf numFmtId="165" fontId="2" fillId="0" borderId="8" xfId="3" applyNumberFormat="1" applyFont="1" applyBorder="1" applyAlignment="1">
      <alignment horizontal="center" vertical="top" wrapText="1"/>
    </xf>
    <xf numFmtId="165" fontId="14" fillId="0" borderId="8" xfId="3" applyNumberFormat="1" applyFont="1" applyBorder="1" applyAlignment="1">
      <alignment horizontal="center" vertical="top" wrapText="1"/>
    </xf>
    <xf numFmtId="0" fontId="16" fillId="6" borderId="8" xfId="3" applyFont="1" applyFill="1" applyBorder="1" applyAlignment="1">
      <alignment horizontal="center" vertical="top"/>
    </xf>
    <xf numFmtId="0" fontId="16" fillId="6" borderId="8" xfId="3" applyFont="1" applyFill="1" applyBorder="1" applyAlignment="1">
      <alignment horizontal="center" vertical="top" wrapText="1"/>
    </xf>
    <xf numFmtId="0" fontId="16" fillId="6" borderId="8" xfId="0" applyFont="1" applyFill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20" fillId="0" borderId="8" xfId="0" applyFont="1" applyBorder="1"/>
    <xf numFmtId="0" fontId="20" fillId="0" borderId="8" xfId="0" applyFont="1" applyBorder="1" applyAlignment="1">
      <alignment vertical="center" wrapText="1"/>
    </xf>
    <xf numFmtId="0" fontId="20" fillId="0" borderId="8" xfId="6" applyFont="1" applyBorder="1" applyAlignment="1">
      <alignment vertical="top" wrapText="1"/>
    </xf>
    <xf numFmtId="0" fontId="20" fillId="0" borderId="8" xfId="0" quotePrefix="1" applyFont="1" applyBorder="1" applyAlignment="1">
      <alignment vertical="top" wrapText="1"/>
    </xf>
    <xf numFmtId="0" fontId="22" fillId="4" borderId="8" xfId="0" applyFont="1" applyFill="1" applyBorder="1" applyAlignment="1">
      <alignment vertical="top" wrapText="1"/>
    </xf>
    <xf numFmtId="0" fontId="22" fillId="4" borderId="8" xfId="0" applyFont="1" applyFill="1" applyBorder="1" applyAlignment="1">
      <alignment horizontal="center" vertical="top" wrapText="1"/>
    </xf>
    <xf numFmtId="0" fontId="22" fillId="4" borderId="8" xfId="7" applyFont="1" applyFill="1" applyBorder="1" applyAlignment="1">
      <alignment horizontal="left" vertical="top" wrapText="1"/>
    </xf>
    <xf numFmtId="0" fontId="20" fillId="4" borderId="8" xfId="0" applyFont="1" applyFill="1" applyBorder="1" applyAlignment="1">
      <alignment horizontal="center" vertical="top" wrapText="1"/>
    </xf>
    <xf numFmtId="0" fontId="2" fillId="0" borderId="8" xfId="7" applyFont="1" applyBorder="1" applyAlignment="1">
      <alignment horizontal="left" vertical="top" wrapText="1"/>
    </xf>
    <xf numFmtId="0" fontId="20" fillId="0" borderId="8" xfId="6" applyFont="1" applyBorder="1" applyAlignment="1">
      <alignment horizontal="left" vertical="top" wrapText="1"/>
    </xf>
    <xf numFmtId="0" fontId="2" fillId="4" borderId="8" xfId="6" applyFont="1" applyFill="1" applyBorder="1" applyAlignment="1">
      <alignment vertical="top" wrapText="1"/>
    </xf>
    <xf numFmtId="0" fontId="2" fillId="4" borderId="8" xfId="7" applyFont="1" applyFill="1" applyBorder="1" applyAlignment="1">
      <alignment horizontal="left" vertical="top" wrapText="1"/>
    </xf>
    <xf numFmtId="0" fontId="22" fillId="0" borderId="8" xfId="0" applyFont="1" applyBorder="1" applyAlignment="1">
      <alignment vertical="top" wrapText="1"/>
    </xf>
    <xf numFmtId="0" fontId="3" fillId="0" borderId="0" xfId="5" applyAlignment="1">
      <alignment vertical="center"/>
    </xf>
    <xf numFmtId="0" fontId="3" fillId="0" borderId="0" xfId="5"/>
    <xf numFmtId="0" fontId="3" fillId="0" borderId="0" xfId="5" applyAlignment="1">
      <alignment horizontal="center"/>
    </xf>
    <xf numFmtId="164" fontId="3" fillId="0" borderId="2" xfId="5" applyNumberFormat="1" applyBorder="1" applyAlignment="1">
      <alignment horizontal="left" vertical="top" wrapText="1"/>
    </xf>
    <xf numFmtId="0" fontId="3" fillId="0" borderId="2" xfId="5" applyBorder="1" applyAlignment="1">
      <alignment horizontal="center" vertical="top" wrapText="1"/>
    </xf>
    <xf numFmtId="0" fontId="3" fillId="0" borderId="0" xfId="5" applyAlignment="1">
      <alignment horizontal="right" vertical="top" wrapText="1"/>
    </xf>
    <xf numFmtId="0" fontId="3" fillId="0" borderId="0" xfId="4" applyAlignment="1">
      <alignment vertical="top" wrapText="1"/>
    </xf>
    <xf numFmtId="1" fontId="3" fillId="0" borderId="0" xfId="5" applyNumberForma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65" fontId="3" fillId="0" borderId="0" xfId="0" quotePrefix="1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14" fontId="2" fillId="4" borderId="8" xfId="3" applyNumberFormat="1" applyFont="1" applyFill="1" applyBorder="1" applyAlignment="1">
      <alignment horizontal="center" vertical="top"/>
    </xf>
    <xf numFmtId="165" fontId="2" fillId="4" borderId="8" xfId="3" applyNumberFormat="1" applyFont="1" applyFill="1" applyBorder="1" applyAlignment="1">
      <alignment horizontal="center" vertical="top" wrapText="1"/>
    </xf>
    <xf numFmtId="166" fontId="2" fillId="4" borderId="8" xfId="3" quotePrefix="1" applyNumberFormat="1" applyFont="1" applyFill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24" fillId="0" borderId="8" xfId="1" applyFont="1" applyBorder="1" applyAlignment="1" applyProtection="1">
      <alignment vertical="center" wrapText="1"/>
    </xf>
    <xf numFmtId="0" fontId="24" fillId="0" borderId="8" xfId="1" applyFont="1" applyBorder="1" applyAlignment="1" applyProtection="1">
      <alignment vertical="top" wrapText="1"/>
    </xf>
    <xf numFmtId="0" fontId="24" fillId="4" borderId="8" xfId="1" applyFont="1" applyFill="1" applyBorder="1" applyAlignment="1" applyProtection="1">
      <alignment vertical="top" wrapText="1"/>
    </xf>
    <xf numFmtId="0" fontId="24" fillId="0" borderId="8" xfId="1" applyFont="1" applyBorder="1" applyAlignment="1" applyProtection="1">
      <alignment horizontal="left" vertical="top" wrapText="1"/>
    </xf>
    <xf numFmtId="49" fontId="16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vertical="top" wrapText="1"/>
    </xf>
    <xf numFmtId="0" fontId="16" fillId="3" borderId="8" xfId="0" applyFont="1" applyFill="1" applyBorder="1" applyAlignment="1">
      <alignment horizontal="center"/>
    </xf>
    <xf numFmtId="49" fontId="2" fillId="0" borderId="0" xfId="0" applyNumberFormat="1" applyFont="1"/>
    <xf numFmtId="0" fontId="25" fillId="0" borderId="8" xfId="2" applyFont="1" applyBorder="1" applyAlignment="1">
      <alignment horizontal="center"/>
    </xf>
    <xf numFmtId="0" fontId="25" fillId="0" borderId="8" xfId="2" applyFont="1" applyBorder="1"/>
    <xf numFmtId="0" fontId="2" fillId="4" borderId="0" xfId="0" applyFont="1" applyFill="1" applyAlignment="1">
      <alignment vertical="top" wrapText="1"/>
    </xf>
    <xf numFmtId="0" fontId="2" fillId="4" borderId="8" xfId="0" applyFont="1" applyFill="1" applyBorder="1" applyAlignment="1">
      <alignment horizontal="center" vertical="center" wrapText="1"/>
    </xf>
    <xf numFmtId="0" fontId="24" fillId="4" borderId="8" xfId="1" applyFont="1" applyFill="1" applyBorder="1" applyAlignment="1" applyProtection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horizontal="center" wrapText="1"/>
    </xf>
    <xf numFmtId="0" fontId="16" fillId="3" borderId="8" xfId="0" applyFont="1" applyFill="1" applyBorder="1" applyAlignment="1">
      <alignment horizontal="center" vertical="top"/>
    </xf>
    <xf numFmtId="0" fontId="2" fillId="7" borderId="8" xfId="0" applyFont="1" applyFill="1" applyBorder="1" applyAlignment="1">
      <alignment horizontal="center" vertical="top" wrapText="1"/>
    </xf>
    <xf numFmtId="0" fontId="28" fillId="0" borderId="8" xfId="0" applyFont="1" applyBorder="1" applyAlignment="1">
      <alignment vertical="top" wrapText="1"/>
    </xf>
    <xf numFmtId="0" fontId="26" fillId="0" borderId="8" xfId="0" applyFont="1" applyBorder="1" applyAlignment="1">
      <alignment vertical="top" wrapText="1"/>
    </xf>
    <xf numFmtId="0" fontId="15" fillId="4" borderId="8" xfId="0" applyFont="1" applyFill="1" applyBorder="1" applyAlignment="1">
      <alignment horizontal="center" vertical="top" wrapText="1"/>
    </xf>
    <xf numFmtId="0" fontId="2" fillId="0" borderId="0" xfId="0" quotePrefix="1" applyFont="1" applyAlignment="1">
      <alignment vertical="top"/>
    </xf>
    <xf numFmtId="0" fontId="21" fillId="5" borderId="0" xfId="0" applyFont="1" applyFill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top" wrapText="1"/>
    </xf>
    <xf numFmtId="0" fontId="3" fillId="0" borderId="2" xfId="5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</cellXfs>
  <cellStyles count="8">
    <cellStyle name="Hyperlink" xfId="1" builtinId="8"/>
    <cellStyle name="Normal" xfId="0" builtinId="0"/>
    <cellStyle name="Normal 2" xfId="2" xr:uid="{00000000-0005-0000-0000-000002000000}"/>
    <cellStyle name="Normal_CompanyFormatFile_v1_3_6" xfId="3" xr:uid="{00000000-0005-0000-0000-000003000000}"/>
    <cellStyle name="Normal_f_smtopt" xfId="4" xr:uid="{00000000-0005-0000-0000-000004000000}"/>
    <cellStyle name="Normal_SIMS-C_1" xfId="6" xr:uid="{00000000-0005-0000-0000-000005000000}"/>
    <cellStyle name="Normal_SMC" xfId="7" xr:uid="{629CE62D-2729-4F27-A51C-F6900E85944C}"/>
    <cellStyle name="Normal_TFEX-design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47625</xdr:rowOff>
    </xdr:from>
    <xdr:to>
      <xdr:col>0</xdr:col>
      <xdr:colOff>885825</xdr:colOff>
      <xdr:row>1</xdr:row>
      <xdr:rowOff>513416</xdr:rowOff>
    </xdr:to>
    <xdr:pic>
      <xdr:nvPicPr>
        <xdr:cNvPr id="7" name="Picture 1003">
          <a:extLst>
            <a:ext uri="{FF2B5EF4-FFF2-40B4-BE49-F238E27FC236}">
              <a16:creationId xmlns:a16="http://schemas.microsoft.com/office/drawing/2014/main" id="{39979B08-8890-4434-BD35-21AEEF05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04800"/>
          <a:ext cx="819150" cy="465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73"/>
  <sheetViews>
    <sheetView tabSelected="1" topLeftCell="A2" workbookViewId="0">
      <pane ySplit="4" topLeftCell="A6" activePane="bottomLeft" state="frozen"/>
      <selection activeCell="A2" sqref="A2"/>
      <selection pane="bottomLeft"/>
    </sheetView>
  </sheetViews>
  <sheetFormatPr defaultColWidth="9.140625" defaultRowHeight="20.25" x14ac:dyDescent="0.2"/>
  <cols>
    <col min="1" max="2" width="16.140625" style="68" customWidth="1"/>
    <col min="3" max="3" width="13" style="68" customWidth="1"/>
    <col min="4" max="4" width="67.42578125" style="68" customWidth="1"/>
    <col min="5" max="16384" width="9.140625" style="68"/>
  </cols>
  <sheetData>
    <row r="2" spans="1:4" s="47" customFormat="1" ht="48" customHeight="1" x14ac:dyDescent="0.2">
      <c r="B2" s="146" t="s">
        <v>0</v>
      </c>
      <c r="C2" s="146"/>
      <c r="D2" s="146"/>
    </row>
    <row r="3" spans="1:4" s="47" customFormat="1" ht="12.75" x14ac:dyDescent="0.2">
      <c r="B3" s="34"/>
      <c r="C3" s="34"/>
      <c r="D3" s="34"/>
    </row>
    <row r="4" spans="1:4" ht="23.25" x14ac:dyDescent="0.2">
      <c r="A4" s="66" t="s">
        <v>1</v>
      </c>
      <c r="B4" s="67"/>
      <c r="C4" s="19"/>
      <c r="D4" s="19"/>
    </row>
    <row r="5" spans="1:4" x14ac:dyDescent="0.2">
      <c r="A5" s="79" t="s">
        <v>2</v>
      </c>
      <c r="B5" s="79" t="s">
        <v>3</v>
      </c>
      <c r="C5" s="80" t="s">
        <v>4</v>
      </c>
      <c r="D5" s="80" t="s">
        <v>5</v>
      </c>
    </row>
    <row r="6" spans="1:4" x14ac:dyDescent="0.2">
      <c r="A6" s="121">
        <v>44855</v>
      </c>
      <c r="B6" s="121">
        <v>45054</v>
      </c>
      <c r="C6" s="122">
        <v>4</v>
      </c>
      <c r="D6" s="123" t="s">
        <v>6</v>
      </c>
    </row>
    <row r="7" spans="1:4" ht="38.25" x14ac:dyDescent="0.2">
      <c r="A7" s="121">
        <v>44743</v>
      </c>
      <c r="B7" s="121">
        <v>45054</v>
      </c>
      <c r="C7" s="122">
        <v>4</v>
      </c>
      <c r="D7" s="123" t="s">
        <v>7</v>
      </c>
    </row>
    <row r="8" spans="1:4" ht="153" x14ac:dyDescent="0.2">
      <c r="A8" s="75"/>
      <c r="B8" s="76" t="s">
        <v>8</v>
      </c>
      <c r="C8" s="77">
        <v>3.2</v>
      </c>
      <c r="D8" s="69" t="s">
        <v>9</v>
      </c>
    </row>
    <row r="9" spans="1:4" ht="25.5" x14ac:dyDescent="0.2">
      <c r="A9" s="75"/>
      <c r="B9" s="76">
        <v>42184</v>
      </c>
      <c r="C9" s="77">
        <v>3.1</v>
      </c>
      <c r="D9" s="70" t="s">
        <v>10</v>
      </c>
    </row>
    <row r="10" spans="1:4" x14ac:dyDescent="0.2">
      <c r="A10" s="75"/>
      <c r="B10" s="76">
        <v>41765</v>
      </c>
      <c r="C10" s="77">
        <v>3</v>
      </c>
      <c r="D10" s="70" t="s">
        <v>11</v>
      </c>
    </row>
    <row r="11" spans="1:4" ht="25.5" x14ac:dyDescent="0.2">
      <c r="A11" s="75"/>
      <c r="B11" s="76">
        <v>41365</v>
      </c>
      <c r="C11" s="77">
        <v>2</v>
      </c>
      <c r="D11" s="71" t="s">
        <v>12</v>
      </c>
    </row>
    <row r="12" spans="1:4" ht="25.5" x14ac:dyDescent="0.2">
      <c r="A12" s="75"/>
      <c r="B12" s="76">
        <v>41239</v>
      </c>
      <c r="C12" s="77">
        <v>1.9</v>
      </c>
      <c r="D12" s="71" t="s">
        <v>13</v>
      </c>
    </row>
    <row r="13" spans="1:4" ht="20.25" customHeight="1" x14ac:dyDescent="0.2">
      <c r="A13" s="75"/>
      <c r="B13" s="76">
        <v>41211</v>
      </c>
      <c r="C13" s="77">
        <v>1.8</v>
      </c>
      <c r="D13" s="71" t="s">
        <v>14</v>
      </c>
    </row>
    <row r="14" spans="1:4" ht="25.5" x14ac:dyDescent="0.2">
      <c r="A14" s="75"/>
      <c r="B14" s="76">
        <v>41065</v>
      </c>
      <c r="C14" s="77">
        <v>1.7</v>
      </c>
      <c r="D14" s="71" t="s">
        <v>15</v>
      </c>
    </row>
    <row r="15" spans="1:4" ht="59.25" customHeight="1" x14ac:dyDescent="0.2">
      <c r="A15" s="75"/>
      <c r="B15" s="76">
        <v>40833</v>
      </c>
      <c r="C15" s="77">
        <v>1.6</v>
      </c>
      <c r="D15" s="71" t="s">
        <v>16</v>
      </c>
    </row>
    <row r="16" spans="1:4" ht="51" x14ac:dyDescent="0.2">
      <c r="A16" s="75"/>
      <c r="B16" s="76">
        <v>40714</v>
      </c>
      <c r="C16" s="77">
        <v>1.5</v>
      </c>
      <c r="D16" s="71" t="s">
        <v>17</v>
      </c>
    </row>
    <row r="17" spans="1:4" ht="20.25" customHeight="1" x14ac:dyDescent="0.2">
      <c r="A17" s="75"/>
      <c r="B17" s="76">
        <v>40511</v>
      </c>
      <c r="C17" s="77">
        <v>1.4</v>
      </c>
      <c r="D17" s="71" t="s">
        <v>18</v>
      </c>
    </row>
    <row r="18" spans="1:4" ht="43.5" customHeight="1" x14ac:dyDescent="0.2">
      <c r="A18" s="75"/>
      <c r="B18" s="76" t="s">
        <v>19</v>
      </c>
      <c r="C18" s="77">
        <v>1.3</v>
      </c>
      <c r="D18" s="71" t="s">
        <v>20</v>
      </c>
    </row>
    <row r="19" spans="1:4" ht="25.5" x14ac:dyDescent="0.2">
      <c r="A19" s="75"/>
      <c r="B19" s="76">
        <v>40361</v>
      </c>
      <c r="C19" s="78">
        <v>1.2</v>
      </c>
      <c r="D19" s="72" t="s">
        <v>21</v>
      </c>
    </row>
    <row r="20" spans="1:4" ht="21.75" customHeight="1" x14ac:dyDescent="0.2">
      <c r="A20" s="75"/>
      <c r="B20" s="76">
        <v>40162</v>
      </c>
      <c r="C20" s="77">
        <v>1.1000000000000001</v>
      </c>
      <c r="D20" s="73" t="s">
        <v>22</v>
      </c>
    </row>
    <row r="21" spans="1:4" x14ac:dyDescent="0.2">
      <c r="A21" s="75"/>
      <c r="B21" s="76">
        <v>39980</v>
      </c>
      <c r="C21" s="77">
        <v>1</v>
      </c>
      <c r="D21" s="73" t="s">
        <v>23</v>
      </c>
    </row>
    <row r="22" spans="1:4" x14ac:dyDescent="0.2">
      <c r="A22" s="74"/>
      <c r="B22" s="74"/>
      <c r="C22" s="74"/>
      <c r="D22" s="74"/>
    </row>
    <row r="23" spans="1:4" x14ac:dyDescent="0.2">
      <c r="A23" s="74"/>
      <c r="B23" s="74"/>
      <c r="C23" s="74"/>
      <c r="D23" s="74"/>
    </row>
    <row r="24" spans="1:4" x14ac:dyDescent="0.2">
      <c r="A24" s="74"/>
      <c r="B24" s="74"/>
      <c r="C24" s="74"/>
      <c r="D24" s="74"/>
    </row>
    <row r="25" spans="1:4" x14ac:dyDescent="0.2">
      <c r="A25" s="74"/>
      <c r="B25" s="74"/>
      <c r="C25" s="74"/>
      <c r="D25" s="74"/>
    </row>
    <row r="26" spans="1:4" x14ac:dyDescent="0.2">
      <c r="A26" s="74"/>
      <c r="B26" s="74"/>
      <c r="C26" s="74"/>
      <c r="D26" s="74"/>
    </row>
    <row r="27" spans="1:4" x14ac:dyDescent="0.2">
      <c r="A27" s="74"/>
      <c r="B27" s="74"/>
      <c r="C27" s="74"/>
      <c r="D27" s="74"/>
    </row>
    <row r="28" spans="1:4" x14ac:dyDescent="0.2">
      <c r="A28" s="74"/>
      <c r="B28" s="74"/>
      <c r="C28" s="74"/>
      <c r="D28" s="74"/>
    </row>
    <row r="29" spans="1:4" x14ac:dyDescent="0.2">
      <c r="A29" s="74"/>
      <c r="B29" s="74"/>
      <c r="C29" s="74"/>
      <c r="D29" s="74"/>
    </row>
    <row r="30" spans="1:4" x14ac:dyDescent="0.2">
      <c r="A30" s="74"/>
      <c r="B30" s="74"/>
      <c r="C30" s="74"/>
      <c r="D30" s="74"/>
    </row>
    <row r="31" spans="1:4" x14ac:dyDescent="0.2">
      <c r="A31" s="74"/>
      <c r="B31" s="74"/>
      <c r="C31" s="74"/>
      <c r="D31" s="74"/>
    </row>
    <row r="32" spans="1:4" x14ac:dyDescent="0.2">
      <c r="A32" s="74"/>
      <c r="B32" s="74"/>
      <c r="C32" s="74"/>
      <c r="D32" s="74"/>
    </row>
    <row r="33" spans="1:4" x14ac:dyDescent="0.2">
      <c r="A33" s="74"/>
      <c r="B33" s="74"/>
      <c r="C33" s="74"/>
      <c r="D33" s="74"/>
    </row>
    <row r="34" spans="1:4" x14ac:dyDescent="0.2">
      <c r="A34" s="74"/>
      <c r="B34" s="74"/>
      <c r="C34" s="74"/>
      <c r="D34" s="74"/>
    </row>
    <row r="35" spans="1:4" x14ac:dyDescent="0.2">
      <c r="A35" s="74"/>
      <c r="B35" s="74"/>
      <c r="C35" s="74"/>
      <c r="D35" s="74"/>
    </row>
    <row r="36" spans="1:4" x14ac:dyDescent="0.2">
      <c r="A36" s="74"/>
      <c r="B36" s="74"/>
      <c r="C36" s="74"/>
      <c r="D36" s="74"/>
    </row>
    <row r="37" spans="1:4" x14ac:dyDescent="0.2">
      <c r="A37" s="74"/>
      <c r="B37" s="74"/>
      <c r="C37" s="74"/>
      <c r="D37" s="74"/>
    </row>
    <row r="38" spans="1:4" x14ac:dyDescent="0.2">
      <c r="A38" s="74"/>
      <c r="B38" s="74"/>
      <c r="C38" s="74"/>
      <c r="D38" s="74"/>
    </row>
    <row r="39" spans="1:4" x14ac:dyDescent="0.2">
      <c r="A39" s="74"/>
      <c r="B39" s="74"/>
      <c r="C39" s="74"/>
      <c r="D39" s="74"/>
    </row>
    <row r="40" spans="1:4" x14ac:dyDescent="0.2">
      <c r="A40" s="74"/>
      <c r="B40" s="74"/>
      <c r="C40" s="74"/>
      <c r="D40" s="74"/>
    </row>
    <row r="41" spans="1:4" x14ac:dyDescent="0.2">
      <c r="A41" s="74"/>
      <c r="B41" s="74"/>
      <c r="C41" s="74"/>
      <c r="D41" s="74"/>
    </row>
    <row r="42" spans="1:4" x14ac:dyDescent="0.2">
      <c r="A42" s="74"/>
      <c r="B42" s="74"/>
      <c r="C42" s="74"/>
      <c r="D42" s="74"/>
    </row>
    <row r="43" spans="1:4" x14ac:dyDescent="0.2">
      <c r="A43" s="74"/>
      <c r="B43" s="74"/>
      <c r="C43" s="74"/>
      <c r="D43" s="74"/>
    </row>
    <row r="44" spans="1:4" x14ac:dyDescent="0.2">
      <c r="A44" s="74"/>
      <c r="B44" s="74"/>
      <c r="C44" s="74"/>
      <c r="D44" s="74"/>
    </row>
    <row r="45" spans="1:4" x14ac:dyDescent="0.2">
      <c r="A45" s="74"/>
      <c r="B45" s="74"/>
      <c r="C45" s="74"/>
      <c r="D45" s="74"/>
    </row>
    <row r="46" spans="1:4" x14ac:dyDescent="0.2">
      <c r="A46" s="74"/>
      <c r="B46" s="74"/>
      <c r="C46" s="74"/>
      <c r="D46" s="74"/>
    </row>
    <row r="47" spans="1:4" x14ac:dyDescent="0.2">
      <c r="A47" s="74"/>
      <c r="B47" s="74"/>
      <c r="C47" s="74"/>
      <c r="D47" s="74"/>
    </row>
    <row r="48" spans="1:4" x14ac:dyDescent="0.2">
      <c r="A48" s="74"/>
      <c r="B48" s="74"/>
      <c r="C48" s="74"/>
      <c r="D48" s="74"/>
    </row>
    <row r="49" spans="1:4" x14ac:dyDescent="0.2">
      <c r="A49" s="74"/>
      <c r="B49" s="74"/>
      <c r="C49" s="74"/>
      <c r="D49" s="74"/>
    </row>
    <row r="50" spans="1:4" x14ac:dyDescent="0.2">
      <c r="A50" s="74"/>
      <c r="B50" s="74"/>
      <c r="C50" s="74"/>
      <c r="D50" s="74"/>
    </row>
    <row r="51" spans="1:4" x14ac:dyDescent="0.2">
      <c r="A51" s="74"/>
      <c r="B51" s="74"/>
      <c r="C51" s="74"/>
      <c r="D51" s="74"/>
    </row>
    <row r="52" spans="1:4" x14ac:dyDescent="0.2">
      <c r="A52" s="74"/>
      <c r="B52" s="74"/>
      <c r="C52" s="74"/>
      <c r="D52" s="74"/>
    </row>
    <row r="53" spans="1:4" x14ac:dyDescent="0.2">
      <c r="A53" s="74"/>
      <c r="B53" s="74"/>
      <c r="C53" s="74"/>
      <c r="D53" s="74"/>
    </row>
    <row r="54" spans="1:4" x14ac:dyDescent="0.2">
      <c r="A54" s="74"/>
      <c r="B54" s="74"/>
      <c r="C54" s="74"/>
      <c r="D54" s="74"/>
    </row>
    <row r="55" spans="1:4" x14ac:dyDescent="0.2">
      <c r="A55" s="74"/>
      <c r="B55" s="74"/>
      <c r="C55" s="74"/>
      <c r="D55" s="74"/>
    </row>
    <row r="56" spans="1:4" x14ac:dyDescent="0.2">
      <c r="A56" s="74"/>
      <c r="B56" s="74"/>
      <c r="C56" s="74"/>
      <c r="D56" s="74"/>
    </row>
    <row r="57" spans="1:4" x14ac:dyDescent="0.2">
      <c r="A57" s="74"/>
      <c r="B57" s="74"/>
      <c r="C57" s="74"/>
      <c r="D57" s="74"/>
    </row>
    <row r="58" spans="1:4" x14ac:dyDescent="0.2">
      <c r="A58" s="74"/>
      <c r="B58" s="74"/>
      <c r="C58" s="74"/>
      <c r="D58" s="74"/>
    </row>
    <row r="59" spans="1:4" x14ac:dyDescent="0.2">
      <c r="A59" s="74"/>
      <c r="B59" s="74"/>
      <c r="C59" s="74"/>
      <c r="D59" s="74"/>
    </row>
    <row r="60" spans="1:4" x14ac:dyDescent="0.2">
      <c r="A60" s="74"/>
      <c r="B60" s="74"/>
      <c r="C60" s="74"/>
      <c r="D60" s="74"/>
    </row>
    <row r="61" spans="1:4" x14ac:dyDescent="0.2">
      <c r="A61" s="74"/>
      <c r="B61" s="74"/>
      <c r="C61" s="74"/>
      <c r="D61" s="74"/>
    </row>
    <row r="62" spans="1:4" x14ac:dyDescent="0.2">
      <c r="A62" s="74"/>
      <c r="B62" s="74"/>
      <c r="C62" s="74"/>
      <c r="D62" s="74"/>
    </row>
    <row r="63" spans="1:4" x14ac:dyDescent="0.2">
      <c r="A63" s="74"/>
      <c r="B63" s="74"/>
      <c r="C63" s="74"/>
      <c r="D63" s="74"/>
    </row>
    <row r="64" spans="1:4" x14ac:dyDescent="0.2">
      <c r="A64" s="74"/>
      <c r="B64" s="74"/>
      <c r="C64" s="74"/>
      <c r="D64" s="74"/>
    </row>
    <row r="65" spans="1:4" x14ac:dyDescent="0.2">
      <c r="A65" s="74"/>
      <c r="B65" s="74"/>
      <c r="C65" s="74"/>
      <c r="D65" s="74"/>
    </row>
    <row r="66" spans="1:4" x14ac:dyDescent="0.2">
      <c r="A66" s="74"/>
      <c r="B66" s="74"/>
      <c r="C66" s="74"/>
      <c r="D66" s="74"/>
    </row>
    <row r="67" spans="1:4" x14ac:dyDescent="0.2">
      <c r="A67" s="74"/>
      <c r="B67" s="74"/>
      <c r="C67" s="74"/>
      <c r="D67" s="74"/>
    </row>
    <row r="68" spans="1:4" x14ac:dyDescent="0.2">
      <c r="A68" s="74"/>
      <c r="B68" s="74"/>
      <c r="C68" s="74"/>
      <c r="D68" s="74"/>
    </row>
    <row r="69" spans="1:4" x14ac:dyDescent="0.2">
      <c r="A69" s="74"/>
      <c r="B69" s="74"/>
      <c r="C69" s="74"/>
      <c r="D69" s="74"/>
    </row>
    <row r="70" spans="1:4" x14ac:dyDescent="0.2">
      <c r="A70" s="74"/>
      <c r="B70" s="74"/>
      <c r="C70" s="74"/>
      <c r="D70" s="74"/>
    </row>
    <row r="71" spans="1:4" x14ac:dyDescent="0.2">
      <c r="A71" s="74"/>
      <c r="B71" s="74"/>
      <c r="C71" s="74"/>
      <c r="D71" s="74"/>
    </row>
    <row r="72" spans="1:4" x14ac:dyDescent="0.2">
      <c r="A72" s="74"/>
      <c r="B72" s="74"/>
      <c r="C72" s="74"/>
      <c r="D72" s="74"/>
    </row>
    <row r="73" spans="1:4" x14ac:dyDescent="0.2">
      <c r="A73" s="74"/>
      <c r="B73" s="74"/>
      <c r="C73" s="74"/>
      <c r="D73" s="74"/>
    </row>
  </sheetData>
  <mergeCells count="1">
    <mergeCell ref="B2:D2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3"/>
  <sheetViews>
    <sheetView workbookViewId="0">
      <selection activeCell="G8" sqref="G8"/>
    </sheetView>
  </sheetViews>
  <sheetFormatPr defaultColWidth="9.140625" defaultRowHeight="12.75" x14ac:dyDescent="0.2"/>
  <cols>
    <col min="1" max="1" width="3.7109375" style="37" customWidth="1"/>
    <col min="2" max="2" width="30.7109375" style="38" customWidth="1"/>
    <col min="3" max="3" width="13.85546875" style="38" customWidth="1"/>
    <col min="4" max="4" width="13.42578125" style="38" customWidth="1"/>
    <col min="5" max="5" width="4.5703125" style="38" customWidth="1"/>
    <col min="6" max="7" width="34.140625" style="38" customWidth="1"/>
    <col min="8" max="16384" width="9.140625" style="38"/>
  </cols>
  <sheetData>
    <row r="1" spans="1:7" s="34" customFormat="1" x14ac:dyDescent="0.2">
      <c r="A1" s="33">
        <f>Main!A10</f>
        <v>6</v>
      </c>
      <c r="B1" s="33" t="str">
        <f>Main!B10</f>
        <v>Market</v>
      </c>
      <c r="C1" s="33"/>
      <c r="E1" s="35"/>
      <c r="G1" s="36" t="str">
        <f>CONCATENATE("File Name : ",Main!D10)</f>
        <v>File Name : market.csv</v>
      </c>
    </row>
    <row r="2" spans="1:7" x14ac:dyDescent="0.2">
      <c r="B2" s="33" t="str">
        <f>Main!C10</f>
        <v>ข้อมูล Market</v>
      </c>
      <c r="E2" s="39"/>
      <c r="G2" s="54" t="s">
        <v>151</v>
      </c>
    </row>
    <row r="3" spans="1:7" x14ac:dyDescent="0.2">
      <c r="E3" s="39"/>
    </row>
    <row r="4" spans="1:7" s="39" customFormat="1" ht="38.25" x14ac:dyDescent="0.2">
      <c r="A4" s="40"/>
      <c r="B4" s="41" t="s">
        <v>152</v>
      </c>
      <c r="C4" s="41" t="s">
        <v>153</v>
      </c>
      <c r="D4" s="41" t="s">
        <v>154</v>
      </c>
      <c r="E4" s="41" t="s">
        <v>155</v>
      </c>
      <c r="F4" s="41" t="s">
        <v>5</v>
      </c>
      <c r="G4" s="41" t="s">
        <v>156</v>
      </c>
    </row>
    <row r="5" spans="1:7" x14ac:dyDescent="0.2">
      <c r="A5" s="42"/>
      <c r="B5" s="43" t="s">
        <v>157</v>
      </c>
      <c r="C5" s="44" t="s">
        <v>158</v>
      </c>
      <c r="D5" s="43"/>
      <c r="E5" s="43"/>
      <c r="F5" s="42" t="s">
        <v>159</v>
      </c>
      <c r="G5" s="42" t="s">
        <v>159</v>
      </c>
    </row>
    <row r="6" spans="1:7" ht="102" x14ac:dyDescent="0.2">
      <c r="A6" s="42">
        <v>1</v>
      </c>
      <c r="B6" s="143" t="s">
        <v>244</v>
      </c>
      <c r="C6" s="44" t="s">
        <v>158</v>
      </c>
      <c r="D6" s="82" t="s">
        <v>302</v>
      </c>
      <c r="E6" s="44"/>
      <c r="F6" s="143" t="s">
        <v>303</v>
      </c>
      <c r="G6" s="143" t="s">
        <v>304</v>
      </c>
    </row>
    <row r="7" spans="1:7" x14ac:dyDescent="0.2">
      <c r="A7" s="42"/>
      <c r="B7" s="58" t="s">
        <v>298</v>
      </c>
      <c r="C7" s="59" t="s">
        <v>242</v>
      </c>
      <c r="D7" s="59">
        <v>4</v>
      </c>
      <c r="E7" s="59">
        <v>1</v>
      </c>
      <c r="F7" s="58" t="s">
        <v>299</v>
      </c>
      <c r="G7" s="58" t="s">
        <v>299</v>
      </c>
    </row>
    <row r="8" spans="1:7" ht="102" x14ac:dyDescent="0.2">
      <c r="A8" s="42">
        <f>A6+1</f>
        <v>2</v>
      </c>
      <c r="B8" s="43" t="s">
        <v>305</v>
      </c>
      <c r="C8" s="44" t="s">
        <v>158</v>
      </c>
      <c r="D8" s="44">
        <v>128</v>
      </c>
      <c r="E8" s="44"/>
      <c r="F8" s="43" t="s">
        <v>306</v>
      </c>
      <c r="G8" s="45" t="s">
        <v>307</v>
      </c>
    </row>
    <row r="9" spans="1:7" ht="89.25" x14ac:dyDescent="0.2">
      <c r="A9" s="42"/>
      <c r="B9" s="58" t="s">
        <v>308</v>
      </c>
      <c r="C9" s="59" t="s">
        <v>158</v>
      </c>
      <c r="D9" s="59"/>
      <c r="E9" s="59"/>
      <c r="F9" s="58" t="s">
        <v>309</v>
      </c>
      <c r="G9" s="58" t="s">
        <v>309</v>
      </c>
    </row>
    <row r="10" spans="1:7" ht="25.5" x14ac:dyDescent="0.2">
      <c r="A10" s="42"/>
      <c r="B10" s="58" t="s">
        <v>213</v>
      </c>
      <c r="C10" s="58"/>
      <c r="D10" s="58"/>
      <c r="E10" s="58"/>
      <c r="F10" s="58" t="s">
        <v>214</v>
      </c>
      <c r="G10" s="58" t="s">
        <v>215</v>
      </c>
    </row>
    <row r="11" spans="1:7" x14ac:dyDescent="0.2">
      <c r="C11" s="47"/>
      <c r="D11" s="47"/>
      <c r="E11" s="47"/>
    </row>
    <row r="12" spans="1:7" x14ac:dyDescent="0.2">
      <c r="E12" s="47"/>
    </row>
    <row r="13" spans="1:7" x14ac:dyDescent="0.2">
      <c r="E13" s="47"/>
    </row>
    <row r="14" spans="1:7" x14ac:dyDescent="0.2">
      <c r="E14" s="47"/>
    </row>
    <row r="15" spans="1:7" x14ac:dyDescent="0.2">
      <c r="E15" s="47"/>
    </row>
    <row r="16" spans="1:7" x14ac:dyDescent="0.2">
      <c r="E16" s="47"/>
    </row>
    <row r="17" spans="3:5" x14ac:dyDescent="0.2">
      <c r="E17" s="47"/>
    </row>
    <row r="18" spans="3:5" x14ac:dyDescent="0.2">
      <c r="E18" s="47"/>
    </row>
    <row r="19" spans="3:5" x14ac:dyDescent="0.2">
      <c r="C19" s="47"/>
      <c r="D19" s="47"/>
      <c r="E19" s="47"/>
    </row>
    <row r="20" spans="3:5" x14ac:dyDescent="0.2">
      <c r="C20" s="47"/>
      <c r="D20" s="47"/>
      <c r="E20" s="47"/>
    </row>
    <row r="21" spans="3:5" x14ac:dyDescent="0.2">
      <c r="C21" s="47"/>
      <c r="D21" s="47"/>
      <c r="E21" s="47"/>
    </row>
    <row r="22" spans="3:5" x14ac:dyDescent="0.2">
      <c r="E22" s="47"/>
    </row>
    <row r="23" spans="3:5" x14ac:dyDescent="0.2">
      <c r="C23" s="48"/>
      <c r="E23" s="47"/>
    </row>
    <row r="24" spans="3:5" x14ac:dyDescent="0.2">
      <c r="C24" s="48"/>
      <c r="E24" s="47"/>
    </row>
    <row r="25" spans="3:5" x14ac:dyDescent="0.2">
      <c r="E25" s="47"/>
    </row>
    <row r="26" spans="3:5" x14ac:dyDescent="0.2">
      <c r="E26" s="47"/>
    </row>
    <row r="27" spans="3:5" x14ac:dyDescent="0.2">
      <c r="E27" s="47"/>
    </row>
    <row r="28" spans="3:5" x14ac:dyDescent="0.2">
      <c r="E28" s="47"/>
    </row>
    <row r="29" spans="3:5" x14ac:dyDescent="0.2">
      <c r="E29" s="47"/>
    </row>
    <row r="30" spans="3:5" x14ac:dyDescent="0.2">
      <c r="E30" s="47"/>
    </row>
    <row r="31" spans="3:5" x14ac:dyDescent="0.2">
      <c r="E31" s="47"/>
    </row>
    <row r="32" spans="3:5" x14ac:dyDescent="0.2">
      <c r="E32" s="47"/>
    </row>
    <row r="33" spans="5:5" x14ac:dyDescent="0.2">
      <c r="E33" s="47"/>
    </row>
    <row r="34" spans="5:5" x14ac:dyDescent="0.2">
      <c r="E34" s="47"/>
    </row>
    <row r="35" spans="5:5" x14ac:dyDescent="0.2">
      <c r="E35" s="47"/>
    </row>
    <row r="36" spans="5:5" x14ac:dyDescent="0.2">
      <c r="E36" s="47"/>
    </row>
    <row r="37" spans="5:5" x14ac:dyDescent="0.2">
      <c r="E37" s="47"/>
    </row>
    <row r="38" spans="5:5" x14ac:dyDescent="0.2">
      <c r="E38" s="47"/>
    </row>
    <row r="39" spans="5:5" x14ac:dyDescent="0.2">
      <c r="E39" s="47"/>
    </row>
    <row r="40" spans="5:5" x14ac:dyDescent="0.2">
      <c r="E40" s="47"/>
    </row>
    <row r="41" spans="5:5" x14ac:dyDescent="0.2">
      <c r="E41" s="47"/>
    </row>
    <row r="42" spans="5:5" x14ac:dyDescent="0.2">
      <c r="E42" s="47"/>
    </row>
    <row r="43" spans="5:5" x14ac:dyDescent="0.2">
      <c r="E43" s="47"/>
    </row>
    <row r="44" spans="5:5" x14ac:dyDescent="0.2">
      <c r="E44" s="47"/>
    </row>
    <row r="45" spans="5:5" x14ac:dyDescent="0.2">
      <c r="E45" s="47"/>
    </row>
    <row r="46" spans="5:5" x14ac:dyDescent="0.2">
      <c r="E46" s="47"/>
    </row>
    <row r="47" spans="5:5" x14ac:dyDescent="0.2">
      <c r="E47" s="47"/>
    </row>
    <row r="48" spans="5:5" x14ac:dyDescent="0.2">
      <c r="E48" s="47"/>
    </row>
    <row r="49" spans="4:5" x14ac:dyDescent="0.2">
      <c r="E49" s="47"/>
    </row>
    <row r="50" spans="4:5" x14ac:dyDescent="0.2">
      <c r="E50" s="47"/>
    </row>
    <row r="51" spans="4:5" x14ac:dyDescent="0.2">
      <c r="E51" s="47"/>
    </row>
    <row r="52" spans="4:5" x14ac:dyDescent="0.2">
      <c r="E52" s="47"/>
    </row>
    <row r="53" spans="4:5" x14ac:dyDescent="0.2">
      <c r="E53" s="47"/>
    </row>
    <row r="54" spans="4:5" x14ac:dyDescent="0.2">
      <c r="E54" s="47"/>
    </row>
    <row r="55" spans="4:5" x14ac:dyDescent="0.2">
      <c r="E55" s="47"/>
    </row>
    <row r="56" spans="4:5" x14ac:dyDescent="0.2">
      <c r="E56" s="47"/>
    </row>
    <row r="57" spans="4:5" x14ac:dyDescent="0.2">
      <c r="E57" s="47"/>
    </row>
    <row r="58" spans="4:5" x14ac:dyDescent="0.2">
      <c r="E58" s="47"/>
    </row>
    <row r="59" spans="4:5" x14ac:dyDescent="0.2">
      <c r="D59" s="38" t="s">
        <v>216</v>
      </c>
      <c r="E59" s="47"/>
    </row>
    <row r="60" spans="4:5" x14ac:dyDescent="0.2">
      <c r="E60" s="47"/>
    </row>
    <row r="61" spans="4:5" x14ac:dyDescent="0.2">
      <c r="E61" s="47"/>
    </row>
    <row r="62" spans="4:5" x14ac:dyDescent="0.2">
      <c r="E62" s="47"/>
    </row>
    <row r="63" spans="4:5" x14ac:dyDescent="0.2">
      <c r="E63" s="47"/>
    </row>
    <row r="64" spans="4:5" x14ac:dyDescent="0.2">
      <c r="E64" s="47"/>
    </row>
    <row r="65" spans="5:5" x14ac:dyDescent="0.2">
      <c r="E65" s="47"/>
    </row>
    <row r="66" spans="5:5" x14ac:dyDescent="0.2">
      <c r="E66" s="47"/>
    </row>
    <row r="67" spans="5:5" x14ac:dyDescent="0.2">
      <c r="E67" s="47"/>
    </row>
    <row r="68" spans="5:5" x14ac:dyDescent="0.2">
      <c r="E68" s="47"/>
    </row>
    <row r="69" spans="5:5" x14ac:dyDescent="0.2">
      <c r="E69" s="47"/>
    </row>
    <row r="70" spans="5:5" x14ac:dyDescent="0.2">
      <c r="E70" s="47"/>
    </row>
    <row r="71" spans="5:5" x14ac:dyDescent="0.2">
      <c r="E71" s="47"/>
    </row>
    <row r="72" spans="5:5" x14ac:dyDescent="0.2">
      <c r="E72" s="47"/>
    </row>
    <row r="73" spans="5:5" x14ac:dyDescent="0.2">
      <c r="E73" s="47"/>
    </row>
  </sheetData>
  <hyperlinks>
    <hyperlink ref="G2" location="'version-history'!A1" display="&lt;&lt; main" xr:uid="{00000000-0004-0000-0A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85"/>
  <sheetViews>
    <sheetView workbookViewId="0">
      <selection activeCell="L9" sqref="L9"/>
    </sheetView>
  </sheetViews>
  <sheetFormatPr defaultColWidth="9.140625" defaultRowHeight="12.75" x14ac:dyDescent="0.2"/>
  <cols>
    <col min="1" max="1" width="3.7109375" style="37" customWidth="1"/>
    <col min="2" max="2" width="30.7109375" style="38" customWidth="1"/>
    <col min="3" max="3" width="13.85546875" style="38" customWidth="1"/>
    <col min="4" max="4" width="13.42578125" style="38" customWidth="1"/>
    <col min="5" max="5" width="4.5703125" style="38" customWidth="1"/>
    <col min="6" max="7" width="34.140625" style="38" customWidth="1"/>
    <col min="8" max="16384" width="9.140625" style="38"/>
  </cols>
  <sheetData>
    <row r="1" spans="1:8" s="34" customFormat="1" x14ac:dyDescent="0.2">
      <c r="A1" s="33">
        <f>Main!A12</f>
        <v>7</v>
      </c>
      <c r="B1" s="33" t="str">
        <f>Main!B12</f>
        <v>Daily Customer Type Information</v>
      </c>
      <c r="C1" s="33"/>
      <c r="E1" s="35"/>
      <c r="G1" s="36" t="str">
        <f>CONCATENATE("File Name : ",Main!D12)</f>
        <v>File Name : tfd_cust.csv</v>
      </c>
    </row>
    <row r="2" spans="1:8" x14ac:dyDescent="0.2">
      <c r="B2" s="33" t="str">
        <f>Main!C12</f>
        <v>ข้อมูลซื้อขายแยกตาม Customer Type</v>
      </c>
      <c r="E2" s="39"/>
      <c r="G2" s="54" t="s">
        <v>151</v>
      </c>
    </row>
    <row r="3" spans="1:8" x14ac:dyDescent="0.2">
      <c r="E3" s="39"/>
    </row>
    <row r="4" spans="1:8" s="39" customFormat="1" ht="38.25" x14ac:dyDescent="0.2">
      <c r="A4" s="40"/>
      <c r="B4" s="41" t="s">
        <v>152</v>
      </c>
      <c r="C4" s="41" t="s">
        <v>153</v>
      </c>
      <c r="D4" s="41" t="s">
        <v>154</v>
      </c>
      <c r="E4" s="41" t="s">
        <v>155</v>
      </c>
      <c r="F4" s="41" t="s">
        <v>5</v>
      </c>
      <c r="G4" s="41" t="s">
        <v>156</v>
      </c>
    </row>
    <row r="5" spans="1:8" x14ac:dyDescent="0.2">
      <c r="A5" s="42"/>
      <c r="B5" s="43" t="s">
        <v>157</v>
      </c>
      <c r="C5" s="44" t="s">
        <v>158</v>
      </c>
      <c r="D5" s="43"/>
      <c r="E5" s="43"/>
      <c r="F5" s="42" t="s">
        <v>159</v>
      </c>
      <c r="G5" s="42" t="s">
        <v>159</v>
      </c>
    </row>
    <row r="6" spans="1:8" x14ac:dyDescent="0.2">
      <c r="A6" s="42">
        <v>1</v>
      </c>
      <c r="B6" s="43" t="s">
        <v>310</v>
      </c>
      <c r="C6" s="44" t="s">
        <v>174</v>
      </c>
      <c r="D6" s="44" t="s">
        <v>175</v>
      </c>
      <c r="E6" s="44">
        <v>1</v>
      </c>
      <c r="F6" s="43" t="s">
        <v>310</v>
      </c>
      <c r="G6" s="43" t="s">
        <v>311</v>
      </c>
    </row>
    <row r="7" spans="1:8" ht="25.5" x14ac:dyDescent="0.2">
      <c r="A7" s="42">
        <f>A6+1</f>
        <v>2</v>
      </c>
      <c r="B7" s="43" t="s">
        <v>312</v>
      </c>
      <c r="C7" s="44" t="s">
        <v>158</v>
      </c>
      <c r="D7" s="44">
        <v>1</v>
      </c>
      <c r="E7" s="44">
        <v>2</v>
      </c>
      <c r="F7" s="43" t="s">
        <v>313</v>
      </c>
      <c r="G7" s="43" t="s">
        <v>314</v>
      </c>
    </row>
    <row r="8" spans="1:8" x14ac:dyDescent="0.2">
      <c r="A8" s="42"/>
      <c r="B8" s="58" t="s">
        <v>278</v>
      </c>
      <c r="C8" s="59" t="s">
        <v>164</v>
      </c>
      <c r="D8" s="59" t="s">
        <v>165</v>
      </c>
      <c r="E8" s="59">
        <v>3</v>
      </c>
      <c r="F8" s="58" t="s">
        <v>278</v>
      </c>
      <c r="G8" s="58" t="s">
        <v>273</v>
      </c>
    </row>
    <row r="9" spans="1:8" ht="76.5" x14ac:dyDescent="0.2">
      <c r="A9" s="42">
        <f>A7+1</f>
        <v>3</v>
      </c>
      <c r="B9" s="43" t="s">
        <v>315</v>
      </c>
      <c r="C9" s="44" t="s">
        <v>158</v>
      </c>
      <c r="D9" s="141">
        <v>7</v>
      </c>
      <c r="E9" s="44">
        <v>3</v>
      </c>
      <c r="F9" s="62" t="s">
        <v>316</v>
      </c>
      <c r="G9" s="62" t="s">
        <v>317</v>
      </c>
      <c r="H9" s="47"/>
    </row>
    <row r="10" spans="1:8" ht="25.5" x14ac:dyDescent="0.2">
      <c r="A10" s="42">
        <f>A9+1</f>
        <v>4</v>
      </c>
      <c r="B10" s="62" t="s">
        <v>244</v>
      </c>
      <c r="C10" s="63" t="s">
        <v>158</v>
      </c>
      <c r="D10" s="63">
        <v>5</v>
      </c>
      <c r="E10" s="63"/>
      <c r="F10" s="62" t="s">
        <v>245</v>
      </c>
      <c r="G10" s="62" t="s">
        <v>246</v>
      </c>
    </row>
    <row r="11" spans="1:8" ht="51" x14ac:dyDescent="0.2">
      <c r="A11" s="42">
        <f t="shared" ref="A11:A15" si="0">A10+1</f>
        <v>5</v>
      </c>
      <c r="B11" s="43" t="s">
        <v>292</v>
      </c>
      <c r="C11" s="44" t="s">
        <v>158</v>
      </c>
      <c r="D11" s="44">
        <v>1</v>
      </c>
      <c r="E11" s="44"/>
      <c r="F11" s="43" t="s">
        <v>195</v>
      </c>
      <c r="G11" s="43" t="s">
        <v>196</v>
      </c>
    </row>
    <row r="12" spans="1:8" ht="38.25" x14ac:dyDescent="0.2">
      <c r="A12" s="42">
        <f t="shared" si="0"/>
        <v>6</v>
      </c>
      <c r="B12" s="56" t="s">
        <v>318</v>
      </c>
      <c r="C12" s="44" t="s">
        <v>164</v>
      </c>
      <c r="D12" s="44" t="s">
        <v>165</v>
      </c>
      <c r="E12" s="44"/>
      <c r="F12" s="43" t="s">
        <v>319</v>
      </c>
      <c r="G12" s="43" t="s">
        <v>320</v>
      </c>
      <c r="H12" s="47"/>
    </row>
    <row r="13" spans="1:8" ht="38.25" x14ac:dyDescent="0.2">
      <c r="A13" s="42">
        <f t="shared" si="0"/>
        <v>7</v>
      </c>
      <c r="B13" s="43" t="s">
        <v>321</v>
      </c>
      <c r="C13" s="44" t="s">
        <v>164</v>
      </c>
      <c r="D13" s="44" t="s">
        <v>165</v>
      </c>
      <c r="E13" s="44"/>
      <c r="F13" s="43" t="s">
        <v>322</v>
      </c>
      <c r="G13" s="43" t="s">
        <v>323</v>
      </c>
    </row>
    <row r="14" spans="1:8" ht="51" x14ac:dyDescent="0.2">
      <c r="A14" s="42">
        <f t="shared" si="0"/>
        <v>8</v>
      </c>
      <c r="B14" s="43" t="s">
        <v>324</v>
      </c>
      <c r="C14" s="44" t="s">
        <v>164</v>
      </c>
      <c r="D14" s="44" t="s">
        <v>165</v>
      </c>
      <c r="E14" s="44"/>
      <c r="F14" s="43" t="s">
        <v>325</v>
      </c>
      <c r="G14" s="43" t="s">
        <v>326</v>
      </c>
    </row>
    <row r="15" spans="1:8" ht="38.25" x14ac:dyDescent="0.2">
      <c r="A15" s="42">
        <f t="shared" si="0"/>
        <v>9</v>
      </c>
      <c r="B15" s="43" t="s">
        <v>327</v>
      </c>
      <c r="C15" s="44" t="s">
        <v>164</v>
      </c>
      <c r="D15" s="44" t="s">
        <v>165</v>
      </c>
      <c r="E15" s="44"/>
      <c r="F15" s="43" t="s">
        <v>328</v>
      </c>
      <c r="G15" s="43" t="s">
        <v>329</v>
      </c>
    </row>
    <row r="16" spans="1:8" x14ac:dyDescent="0.2">
      <c r="A16" s="42"/>
      <c r="B16" s="58" t="s">
        <v>330</v>
      </c>
      <c r="C16" s="59" t="s">
        <v>158</v>
      </c>
      <c r="D16" s="59"/>
      <c r="E16" s="59"/>
      <c r="F16" s="58"/>
      <c r="G16" s="58"/>
      <c r="H16" s="47"/>
    </row>
    <row r="17" spans="1:8" ht="51" x14ac:dyDescent="0.2">
      <c r="A17" s="42">
        <f>A15+1</f>
        <v>10</v>
      </c>
      <c r="B17" s="43" t="s">
        <v>331</v>
      </c>
      <c r="C17" s="44" t="s">
        <v>164</v>
      </c>
      <c r="D17" s="44" t="s">
        <v>165</v>
      </c>
      <c r="E17" s="44"/>
      <c r="F17" s="43" t="s">
        <v>332</v>
      </c>
      <c r="G17" s="43" t="s">
        <v>333</v>
      </c>
      <c r="H17" s="47"/>
    </row>
    <row r="18" spans="1:8" ht="51" x14ac:dyDescent="0.2">
      <c r="A18" s="42">
        <f t="shared" ref="A18:A20" si="1">A17+1</f>
        <v>11</v>
      </c>
      <c r="B18" s="43" t="s">
        <v>334</v>
      </c>
      <c r="C18" s="44" t="s">
        <v>164</v>
      </c>
      <c r="D18" s="44" t="s">
        <v>165</v>
      </c>
      <c r="E18" s="44"/>
      <c r="F18" s="43" t="s">
        <v>335</v>
      </c>
      <c r="G18" s="43" t="s">
        <v>336</v>
      </c>
    </row>
    <row r="19" spans="1:8" ht="51" x14ac:dyDescent="0.2">
      <c r="A19" s="42">
        <f t="shared" si="1"/>
        <v>12</v>
      </c>
      <c r="B19" s="43" t="s">
        <v>337</v>
      </c>
      <c r="C19" s="44" t="s">
        <v>164</v>
      </c>
      <c r="D19" s="44" t="s">
        <v>165</v>
      </c>
      <c r="E19" s="44"/>
      <c r="F19" s="43" t="s">
        <v>338</v>
      </c>
      <c r="G19" s="43" t="s">
        <v>339</v>
      </c>
    </row>
    <row r="20" spans="1:8" ht="38.25" x14ac:dyDescent="0.2">
      <c r="A20" s="42">
        <f t="shared" si="1"/>
        <v>13</v>
      </c>
      <c r="B20" s="43" t="s">
        <v>340</v>
      </c>
      <c r="C20" s="44" t="s">
        <v>164</v>
      </c>
      <c r="D20" s="44" t="s">
        <v>165</v>
      </c>
      <c r="E20" s="44"/>
      <c r="F20" s="43" t="s">
        <v>341</v>
      </c>
      <c r="G20" s="43" t="s">
        <v>342</v>
      </c>
    </row>
    <row r="21" spans="1:8" x14ac:dyDescent="0.2">
      <c r="A21" s="42"/>
      <c r="B21" s="58" t="s">
        <v>330</v>
      </c>
      <c r="C21" s="59" t="s">
        <v>158</v>
      </c>
      <c r="D21" s="59"/>
      <c r="E21" s="59"/>
      <c r="F21" s="58"/>
      <c r="G21" s="58"/>
      <c r="H21" s="47"/>
    </row>
    <row r="22" spans="1:8" ht="38.25" x14ac:dyDescent="0.2">
      <c r="A22" s="42">
        <f>A20+1</f>
        <v>14</v>
      </c>
      <c r="B22" s="43" t="s">
        <v>343</v>
      </c>
      <c r="C22" s="44" t="s">
        <v>164</v>
      </c>
      <c r="D22" s="44" t="s">
        <v>165</v>
      </c>
      <c r="E22" s="44"/>
      <c r="F22" s="43" t="s">
        <v>344</v>
      </c>
      <c r="G22" s="43" t="s">
        <v>345</v>
      </c>
    </row>
    <row r="23" spans="1:8" ht="38.25" x14ac:dyDescent="0.2">
      <c r="A23" s="42">
        <f t="shared" ref="A23:A25" si="2">A22+1</f>
        <v>15</v>
      </c>
      <c r="B23" s="43" t="s">
        <v>346</v>
      </c>
      <c r="C23" s="44" t="s">
        <v>164</v>
      </c>
      <c r="D23" s="44" t="s">
        <v>165</v>
      </c>
      <c r="E23" s="44"/>
      <c r="F23" s="43" t="s">
        <v>347</v>
      </c>
      <c r="G23" s="43" t="s">
        <v>348</v>
      </c>
    </row>
    <row r="24" spans="1:8" ht="25.5" x14ac:dyDescent="0.2">
      <c r="A24" s="42">
        <f t="shared" si="2"/>
        <v>16</v>
      </c>
      <c r="B24" s="43" t="s">
        <v>349</v>
      </c>
      <c r="C24" s="44" t="s">
        <v>164</v>
      </c>
      <c r="D24" s="44" t="s">
        <v>165</v>
      </c>
      <c r="E24" s="44"/>
      <c r="F24" s="43" t="s">
        <v>350</v>
      </c>
      <c r="G24" s="43" t="s">
        <v>351</v>
      </c>
    </row>
    <row r="25" spans="1:8" ht="25.5" x14ac:dyDescent="0.2">
      <c r="A25" s="42">
        <f t="shared" si="2"/>
        <v>17</v>
      </c>
      <c r="B25" s="43" t="s">
        <v>352</v>
      </c>
      <c r="C25" s="44" t="s">
        <v>164</v>
      </c>
      <c r="D25" s="44" t="s">
        <v>165</v>
      </c>
      <c r="E25" s="44"/>
      <c r="F25" s="43" t="s">
        <v>353</v>
      </c>
      <c r="G25" s="43" t="s">
        <v>354</v>
      </c>
    </row>
    <row r="26" spans="1:8" x14ac:dyDescent="0.2">
      <c r="A26" s="42"/>
      <c r="B26" s="58" t="s">
        <v>330</v>
      </c>
      <c r="C26" s="59" t="s">
        <v>158</v>
      </c>
      <c r="D26" s="59"/>
      <c r="E26" s="59"/>
      <c r="F26" s="58"/>
      <c r="G26" s="58"/>
      <c r="H26" s="47"/>
    </row>
    <row r="27" spans="1:8" ht="25.5" x14ac:dyDescent="0.2">
      <c r="A27" s="42"/>
      <c r="B27" s="58" t="s">
        <v>213</v>
      </c>
      <c r="C27" s="58"/>
      <c r="D27" s="58"/>
      <c r="E27" s="58"/>
      <c r="F27" s="58" t="s">
        <v>214</v>
      </c>
      <c r="G27" s="58" t="s">
        <v>215</v>
      </c>
    </row>
    <row r="28" spans="1:8" x14ac:dyDescent="0.2">
      <c r="E28" s="47"/>
    </row>
    <row r="29" spans="1:8" x14ac:dyDescent="0.2">
      <c r="A29" s="48" t="s">
        <v>355</v>
      </c>
      <c r="E29" s="47"/>
    </row>
    <row r="30" spans="1:8" x14ac:dyDescent="0.2">
      <c r="B30" s="145" t="s">
        <v>356</v>
      </c>
      <c r="E30" s="47"/>
    </row>
    <row r="31" spans="1:8" x14ac:dyDescent="0.2">
      <c r="C31" s="47"/>
      <c r="D31" s="47"/>
      <c r="E31" s="47"/>
    </row>
    <row r="32" spans="1:8" x14ac:dyDescent="0.2">
      <c r="C32" s="47"/>
      <c r="D32" s="47"/>
      <c r="E32" s="47"/>
    </row>
    <row r="33" spans="3:5" x14ac:dyDescent="0.2">
      <c r="C33" s="47"/>
      <c r="D33" s="47"/>
      <c r="E33" s="47"/>
    </row>
    <row r="34" spans="3:5" x14ac:dyDescent="0.2">
      <c r="E34" s="47"/>
    </row>
    <row r="35" spans="3:5" x14ac:dyDescent="0.2">
      <c r="C35" s="48"/>
      <c r="E35" s="47"/>
    </row>
    <row r="36" spans="3:5" x14ac:dyDescent="0.2">
      <c r="C36" s="48"/>
      <c r="E36" s="47"/>
    </row>
    <row r="37" spans="3:5" x14ac:dyDescent="0.2">
      <c r="E37" s="47"/>
    </row>
    <row r="38" spans="3:5" x14ac:dyDescent="0.2">
      <c r="E38" s="47"/>
    </row>
    <row r="39" spans="3:5" x14ac:dyDescent="0.2">
      <c r="E39" s="47"/>
    </row>
    <row r="40" spans="3:5" x14ac:dyDescent="0.2">
      <c r="E40" s="47"/>
    </row>
    <row r="41" spans="3:5" x14ac:dyDescent="0.2">
      <c r="E41" s="47"/>
    </row>
    <row r="42" spans="3:5" x14ac:dyDescent="0.2">
      <c r="E42" s="47"/>
    </row>
    <row r="43" spans="3:5" x14ac:dyDescent="0.2">
      <c r="E43" s="47"/>
    </row>
    <row r="44" spans="3:5" x14ac:dyDescent="0.2">
      <c r="E44" s="47"/>
    </row>
    <row r="45" spans="3:5" x14ac:dyDescent="0.2">
      <c r="E45" s="47"/>
    </row>
    <row r="46" spans="3:5" x14ac:dyDescent="0.2">
      <c r="E46" s="47"/>
    </row>
    <row r="47" spans="3:5" x14ac:dyDescent="0.2">
      <c r="E47" s="47"/>
    </row>
    <row r="48" spans="3: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  <row r="57" spans="5:5" x14ac:dyDescent="0.2">
      <c r="E57" s="47"/>
    </row>
    <row r="58" spans="5:5" x14ac:dyDescent="0.2">
      <c r="E58" s="47"/>
    </row>
    <row r="59" spans="5:5" x14ac:dyDescent="0.2">
      <c r="E59" s="47"/>
    </row>
    <row r="60" spans="5:5" x14ac:dyDescent="0.2">
      <c r="E60" s="47"/>
    </row>
    <row r="61" spans="5:5" x14ac:dyDescent="0.2">
      <c r="E61" s="47"/>
    </row>
    <row r="62" spans="5:5" x14ac:dyDescent="0.2">
      <c r="E62" s="47"/>
    </row>
    <row r="63" spans="5:5" x14ac:dyDescent="0.2">
      <c r="E63" s="47"/>
    </row>
    <row r="64" spans="5:5" x14ac:dyDescent="0.2">
      <c r="E64" s="47"/>
    </row>
    <row r="65" spans="4:5" x14ac:dyDescent="0.2">
      <c r="E65" s="47"/>
    </row>
    <row r="66" spans="4:5" x14ac:dyDescent="0.2">
      <c r="E66" s="47"/>
    </row>
    <row r="67" spans="4:5" x14ac:dyDescent="0.2">
      <c r="E67" s="47"/>
    </row>
    <row r="68" spans="4:5" x14ac:dyDescent="0.2">
      <c r="E68" s="47"/>
    </row>
    <row r="69" spans="4:5" x14ac:dyDescent="0.2">
      <c r="E69" s="47"/>
    </row>
    <row r="70" spans="4:5" x14ac:dyDescent="0.2">
      <c r="E70" s="47"/>
    </row>
    <row r="71" spans="4:5" x14ac:dyDescent="0.2">
      <c r="D71" s="38" t="s">
        <v>216</v>
      </c>
      <c r="E71" s="47"/>
    </row>
    <row r="72" spans="4:5" x14ac:dyDescent="0.2">
      <c r="E72" s="47"/>
    </row>
    <row r="73" spans="4:5" x14ac:dyDescent="0.2">
      <c r="E73" s="47"/>
    </row>
    <row r="74" spans="4:5" x14ac:dyDescent="0.2">
      <c r="E74" s="47"/>
    </row>
    <row r="75" spans="4:5" x14ac:dyDescent="0.2">
      <c r="E75" s="47"/>
    </row>
    <row r="76" spans="4:5" x14ac:dyDescent="0.2">
      <c r="E76" s="47"/>
    </row>
    <row r="77" spans="4:5" x14ac:dyDescent="0.2">
      <c r="E77" s="47"/>
    </row>
    <row r="78" spans="4:5" x14ac:dyDescent="0.2">
      <c r="E78" s="47"/>
    </row>
    <row r="79" spans="4:5" x14ac:dyDescent="0.2">
      <c r="E79" s="47"/>
    </row>
    <row r="80" spans="4:5" x14ac:dyDescent="0.2">
      <c r="E80" s="47"/>
    </row>
    <row r="81" spans="5:5" x14ac:dyDescent="0.2">
      <c r="E81" s="47"/>
    </row>
    <row r="82" spans="5:5" x14ac:dyDescent="0.2">
      <c r="E82" s="47"/>
    </row>
    <row r="83" spans="5:5" x14ac:dyDescent="0.2">
      <c r="E83" s="47"/>
    </row>
    <row r="84" spans="5:5" x14ac:dyDescent="0.2">
      <c r="E84" s="47"/>
    </row>
    <row r="85" spans="5:5" x14ac:dyDescent="0.2">
      <c r="E85" s="47"/>
    </row>
  </sheetData>
  <hyperlinks>
    <hyperlink ref="G2" location="'version-history'!A1" display="&lt;&lt; main" xr:uid="{00000000-0004-0000-0B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5"/>
  <sheetViews>
    <sheetView workbookViewId="0">
      <selection activeCell="L4" sqref="L4"/>
    </sheetView>
  </sheetViews>
  <sheetFormatPr defaultColWidth="9.140625" defaultRowHeight="12.75" x14ac:dyDescent="0.2"/>
  <cols>
    <col min="1" max="1" width="3.7109375" style="37" customWidth="1"/>
    <col min="2" max="2" width="30.7109375" style="38" customWidth="1"/>
    <col min="3" max="3" width="13.85546875" style="38" customWidth="1"/>
    <col min="4" max="4" width="13.42578125" style="38" customWidth="1"/>
    <col min="5" max="5" width="4.5703125" style="38" customWidth="1"/>
    <col min="6" max="7" width="34.140625" style="38" customWidth="1"/>
    <col min="8" max="16384" width="9.140625" style="38"/>
  </cols>
  <sheetData>
    <row r="1" spans="1:8" s="34" customFormat="1" x14ac:dyDescent="0.2">
      <c r="A1" s="33">
        <f>Main!A13</f>
        <v>8</v>
      </c>
      <c r="B1" s="33" t="str">
        <f>Main!B13</f>
        <v>Daily Broker Information</v>
      </c>
      <c r="C1" s="33"/>
      <c r="E1" s="35"/>
      <c r="G1" s="36" t="str">
        <f>CONCATENATE("File Name : ",Main!D13)</f>
        <v>File Name : tfd_broker.csv</v>
      </c>
    </row>
    <row r="2" spans="1:8" x14ac:dyDescent="0.2">
      <c r="B2" s="33" t="str">
        <f>Main!C13</f>
        <v>ข้อมูลซื้อขายแยกตาม Broker</v>
      </c>
      <c r="E2" s="39"/>
      <c r="G2" s="54" t="s">
        <v>151</v>
      </c>
    </row>
    <row r="3" spans="1:8" x14ac:dyDescent="0.2">
      <c r="E3" s="39"/>
    </row>
    <row r="4" spans="1:8" s="39" customFormat="1" ht="38.25" x14ac:dyDescent="0.2">
      <c r="A4" s="40"/>
      <c r="B4" s="41" t="s">
        <v>152</v>
      </c>
      <c r="C4" s="41" t="s">
        <v>153</v>
      </c>
      <c r="D4" s="41" t="s">
        <v>154</v>
      </c>
      <c r="E4" s="41" t="s">
        <v>155</v>
      </c>
      <c r="F4" s="41" t="s">
        <v>5</v>
      </c>
      <c r="G4" s="41" t="s">
        <v>156</v>
      </c>
    </row>
    <row r="5" spans="1:8" x14ac:dyDescent="0.2">
      <c r="A5" s="42"/>
      <c r="B5" s="43" t="s">
        <v>157</v>
      </c>
      <c r="C5" s="44" t="s">
        <v>158</v>
      </c>
      <c r="D5" s="43"/>
      <c r="E5" s="43"/>
      <c r="F5" s="42" t="s">
        <v>159</v>
      </c>
      <c r="G5" s="42" t="s">
        <v>159</v>
      </c>
    </row>
    <row r="6" spans="1:8" x14ac:dyDescent="0.2">
      <c r="A6" s="42">
        <v>1</v>
      </c>
      <c r="B6" s="43" t="s">
        <v>310</v>
      </c>
      <c r="C6" s="44" t="s">
        <v>174</v>
      </c>
      <c r="D6" s="44" t="s">
        <v>175</v>
      </c>
      <c r="E6" s="44">
        <v>1</v>
      </c>
      <c r="F6" s="43" t="s">
        <v>310</v>
      </c>
      <c r="G6" s="43" t="s">
        <v>311</v>
      </c>
    </row>
    <row r="7" spans="1:8" ht="25.5" x14ac:dyDescent="0.2">
      <c r="A7" s="42">
        <f>A6+1</f>
        <v>2</v>
      </c>
      <c r="B7" s="43" t="s">
        <v>312</v>
      </c>
      <c r="C7" s="44" t="s">
        <v>158</v>
      </c>
      <c r="D7" s="44">
        <v>1</v>
      </c>
      <c r="E7" s="44">
        <v>2</v>
      </c>
      <c r="F7" s="43" t="s">
        <v>313</v>
      </c>
      <c r="G7" s="43" t="s">
        <v>314</v>
      </c>
    </row>
    <row r="8" spans="1:8" x14ac:dyDescent="0.2">
      <c r="A8" s="42">
        <f>A7+1</f>
        <v>3</v>
      </c>
      <c r="B8" s="43" t="s">
        <v>357</v>
      </c>
      <c r="C8" s="44" t="s">
        <v>158</v>
      </c>
      <c r="D8" s="44"/>
      <c r="E8" s="44"/>
      <c r="F8" s="45" t="s">
        <v>358</v>
      </c>
      <c r="G8" s="45" t="s">
        <v>359</v>
      </c>
    </row>
    <row r="9" spans="1:8" x14ac:dyDescent="0.2">
      <c r="A9" s="42">
        <f t="shared" ref="A9:A13" si="0">A8+1</f>
        <v>4</v>
      </c>
      <c r="B9" s="43" t="s">
        <v>360</v>
      </c>
      <c r="C9" s="44" t="s">
        <v>164</v>
      </c>
      <c r="D9" s="44" t="s">
        <v>165</v>
      </c>
      <c r="E9" s="44">
        <v>3</v>
      </c>
      <c r="F9" s="43" t="s">
        <v>361</v>
      </c>
      <c r="G9" s="43" t="s">
        <v>362</v>
      </c>
    </row>
    <row r="10" spans="1:8" ht="51" x14ac:dyDescent="0.2">
      <c r="A10" s="42">
        <f t="shared" si="0"/>
        <v>5</v>
      </c>
      <c r="B10" s="56" t="s">
        <v>363</v>
      </c>
      <c r="C10" s="44" t="s">
        <v>164</v>
      </c>
      <c r="D10" s="44" t="s">
        <v>165</v>
      </c>
      <c r="E10" s="44"/>
      <c r="F10" s="43" t="s">
        <v>364</v>
      </c>
      <c r="G10" s="43" t="s">
        <v>365</v>
      </c>
      <c r="H10" s="47"/>
    </row>
    <row r="11" spans="1:8" ht="51" x14ac:dyDescent="0.2">
      <c r="A11" s="42">
        <f t="shared" si="0"/>
        <v>6</v>
      </c>
      <c r="B11" s="43" t="s">
        <v>366</v>
      </c>
      <c r="C11" s="44" t="s">
        <v>164</v>
      </c>
      <c r="D11" s="44" t="s">
        <v>165</v>
      </c>
      <c r="E11" s="44"/>
      <c r="F11" s="43" t="s">
        <v>367</v>
      </c>
      <c r="G11" s="43" t="s">
        <v>368</v>
      </c>
    </row>
    <row r="12" spans="1:8" ht="51" x14ac:dyDescent="0.2">
      <c r="A12" s="42">
        <f t="shared" si="0"/>
        <v>7</v>
      </c>
      <c r="B12" s="43" t="s">
        <v>369</v>
      </c>
      <c r="C12" s="44" t="s">
        <v>164</v>
      </c>
      <c r="D12" s="44" t="s">
        <v>165</v>
      </c>
      <c r="E12" s="44"/>
      <c r="F12" s="43" t="s">
        <v>370</v>
      </c>
      <c r="G12" s="43" t="s">
        <v>371</v>
      </c>
    </row>
    <row r="13" spans="1:8" ht="38.25" x14ac:dyDescent="0.2">
      <c r="A13" s="42">
        <f t="shared" si="0"/>
        <v>8</v>
      </c>
      <c r="B13" s="43" t="s">
        <v>372</v>
      </c>
      <c r="C13" s="44" t="s">
        <v>164</v>
      </c>
      <c r="D13" s="44" t="s">
        <v>165</v>
      </c>
      <c r="E13" s="44"/>
      <c r="F13" s="43" t="s">
        <v>373</v>
      </c>
      <c r="G13" s="43" t="s">
        <v>374</v>
      </c>
    </row>
    <row r="14" spans="1:8" x14ac:dyDescent="0.2">
      <c r="A14" s="42"/>
      <c r="B14" s="58" t="s">
        <v>330</v>
      </c>
      <c r="C14" s="59" t="s">
        <v>158</v>
      </c>
      <c r="D14" s="59"/>
      <c r="E14" s="59"/>
      <c r="F14" s="58"/>
      <c r="G14" s="58"/>
      <c r="H14" s="47"/>
    </row>
    <row r="15" spans="1:8" ht="25.5" x14ac:dyDescent="0.2">
      <c r="A15" s="42"/>
      <c r="B15" s="58" t="s">
        <v>213</v>
      </c>
      <c r="C15" s="58"/>
      <c r="D15" s="58"/>
      <c r="E15" s="58"/>
      <c r="F15" s="58" t="s">
        <v>214</v>
      </c>
      <c r="G15" s="58" t="s">
        <v>215</v>
      </c>
    </row>
    <row r="16" spans="1:8" x14ac:dyDescent="0.2">
      <c r="E16" s="47"/>
    </row>
    <row r="17" spans="3:5" x14ac:dyDescent="0.2">
      <c r="E17" s="47"/>
    </row>
    <row r="18" spans="3:5" x14ac:dyDescent="0.2">
      <c r="E18" s="47"/>
    </row>
    <row r="19" spans="3:5" x14ac:dyDescent="0.2">
      <c r="E19" s="47"/>
    </row>
    <row r="20" spans="3:5" x14ac:dyDescent="0.2">
      <c r="E20" s="47"/>
    </row>
    <row r="21" spans="3:5" x14ac:dyDescent="0.2">
      <c r="C21" s="47"/>
      <c r="D21" s="47"/>
      <c r="E21" s="47"/>
    </row>
    <row r="22" spans="3:5" x14ac:dyDescent="0.2">
      <c r="C22" s="47"/>
      <c r="D22" s="47"/>
      <c r="E22" s="47"/>
    </row>
    <row r="23" spans="3:5" x14ac:dyDescent="0.2">
      <c r="C23" s="47"/>
      <c r="D23" s="47"/>
      <c r="E23" s="47"/>
    </row>
    <row r="24" spans="3:5" x14ac:dyDescent="0.2">
      <c r="E24" s="47"/>
    </row>
    <row r="25" spans="3:5" x14ac:dyDescent="0.2">
      <c r="C25" s="48"/>
      <c r="E25" s="47"/>
    </row>
    <row r="26" spans="3:5" x14ac:dyDescent="0.2">
      <c r="C26" s="48"/>
      <c r="E26" s="47"/>
    </row>
    <row r="27" spans="3:5" x14ac:dyDescent="0.2">
      <c r="E27" s="47"/>
    </row>
    <row r="28" spans="3:5" x14ac:dyDescent="0.2">
      <c r="E28" s="47"/>
    </row>
    <row r="29" spans="3:5" x14ac:dyDescent="0.2">
      <c r="E29" s="47"/>
    </row>
    <row r="30" spans="3:5" x14ac:dyDescent="0.2">
      <c r="E30" s="47"/>
    </row>
    <row r="31" spans="3:5" x14ac:dyDescent="0.2">
      <c r="E31" s="47"/>
    </row>
    <row r="32" spans="3:5" x14ac:dyDescent="0.2">
      <c r="E32" s="47"/>
    </row>
    <row r="33" spans="5:5" x14ac:dyDescent="0.2">
      <c r="E33" s="47"/>
    </row>
    <row r="34" spans="5:5" x14ac:dyDescent="0.2">
      <c r="E34" s="47"/>
    </row>
    <row r="35" spans="5:5" x14ac:dyDescent="0.2">
      <c r="E35" s="47"/>
    </row>
    <row r="36" spans="5:5" x14ac:dyDescent="0.2">
      <c r="E36" s="47"/>
    </row>
    <row r="37" spans="5:5" x14ac:dyDescent="0.2">
      <c r="E37" s="47"/>
    </row>
    <row r="38" spans="5:5" x14ac:dyDescent="0.2">
      <c r="E38" s="47"/>
    </row>
    <row r="39" spans="5:5" x14ac:dyDescent="0.2">
      <c r="E39" s="47"/>
    </row>
    <row r="40" spans="5:5" x14ac:dyDescent="0.2">
      <c r="E40" s="47"/>
    </row>
    <row r="41" spans="5:5" x14ac:dyDescent="0.2">
      <c r="E41" s="47"/>
    </row>
    <row r="42" spans="5:5" x14ac:dyDescent="0.2">
      <c r="E42" s="47"/>
    </row>
    <row r="43" spans="5:5" x14ac:dyDescent="0.2">
      <c r="E43" s="47"/>
    </row>
    <row r="44" spans="5:5" x14ac:dyDescent="0.2">
      <c r="E44" s="47"/>
    </row>
    <row r="45" spans="5:5" x14ac:dyDescent="0.2">
      <c r="E45" s="47"/>
    </row>
    <row r="46" spans="5:5" x14ac:dyDescent="0.2">
      <c r="E46" s="47"/>
    </row>
    <row r="47" spans="5:5" x14ac:dyDescent="0.2">
      <c r="E47" s="47"/>
    </row>
    <row r="48" spans="5:5" x14ac:dyDescent="0.2">
      <c r="E48" s="47"/>
    </row>
    <row r="49" spans="4:5" x14ac:dyDescent="0.2">
      <c r="E49" s="47"/>
    </row>
    <row r="50" spans="4:5" x14ac:dyDescent="0.2">
      <c r="E50" s="47"/>
    </row>
    <row r="51" spans="4:5" x14ac:dyDescent="0.2">
      <c r="E51" s="47"/>
    </row>
    <row r="52" spans="4:5" x14ac:dyDescent="0.2">
      <c r="E52" s="47"/>
    </row>
    <row r="53" spans="4:5" x14ac:dyDescent="0.2">
      <c r="E53" s="47"/>
    </row>
    <row r="54" spans="4:5" x14ac:dyDescent="0.2">
      <c r="E54" s="47"/>
    </row>
    <row r="55" spans="4:5" x14ac:dyDescent="0.2">
      <c r="E55" s="47"/>
    </row>
    <row r="56" spans="4:5" x14ac:dyDescent="0.2">
      <c r="E56" s="47"/>
    </row>
    <row r="57" spans="4:5" x14ac:dyDescent="0.2">
      <c r="E57" s="47"/>
    </row>
    <row r="58" spans="4:5" x14ac:dyDescent="0.2">
      <c r="E58" s="47"/>
    </row>
    <row r="59" spans="4:5" x14ac:dyDescent="0.2">
      <c r="E59" s="47"/>
    </row>
    <row r="60" spans="4:5" x14ac:dyDescent="0.2">
      <c r="E60" s="47"/>
    </row>
    <row r="61" spans="4:5" x14ac:dyDescent="0.2">
      <c r="D61" s="38" t="s">
        <v>216</v>
      </c>
      <c r="E61" s="47"/>
    </row>
    <row r="62" spans="4:5" x14ac:dyDescent="0.2">
      <c r="E62" s="47"/>
    </row>
    <row r="63" spans="4:5" x14ac:dyDescent="0.2">
      <c r="E63" s="47"/>
    </row>
    <row r="64" spans="4:5" x14ac:dyDescent="0.2">
      <c r="E64" s="47"/>
    </row>
    <row r="65" spans="5:5" x14ac:dyDescent="0.2">
      <c r="E65" s="47"/>
    </row>
    <row r="66" spans="5:5" x14ac:dyDescent="0.2">
      <c r="E66" s="47"/>
    </row>
    <row r="67" spans="5:5" x14ac:dyDescent="0.2">
      <c r="E67" s="47"/>
    </row>
    <row r="68" spans="5:5" x14ac:dyDescent="0.2">
      <c r="E68" s="47"/>
    </row>
    <row r="69" spans="5:5" x14ac:dyDescent="0.2">
      <c r="E69" s="47"/>
    </row>
    <row r="70" spans="5:5" x14ac:dyDescent="0.2">
      <c r="E70" s="47"/>
    </row>
    <row r="71" spans="5:5" x14ac:dyDescent="0.2">
      <c r="E71" s="47"/>
    </row>
    <row r="72" spans="5:5" x14ac:dyDescent="0.2">
      <c r="E72" s="47"/>
    </row>
    <row r="73" spans="5:5" x14ac:dyDescent="0.2">
      <c r="E73" s="47"/>
    </row>
    <row r="74" spans="5:5" x14ac:dyDescent="0.2">
      <c r="E74" s="47"/>
    </row>
    <row r="75" spans="5:5" x14ac:dyDescent="0.2">
      <c r="E75" s="47"/>
    </row>
  </sheetData>
  <hyperlinks>
    <hyperlink ref="G2" location="'version-history'!A1" display="&lt;&lt; main" xr:uid="{00000000-0004-0000-0C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BFBFBF"/>
  </sheetPr>
  <dimension ref="A1:K14"/>
  <sheetViews>
    <sheetView workbookViewId="0">
      <selection activeCell="J1" sqref="J1"/>
    </sheetView>
  </sheetViews>
  <sheetFormatPr defaultColWidth="9.140625" defaultRowHeight="21.75" x14ac:dyDescent="0.5"/>
  <cols>
    <col min="1" max="1" width="4.5703125" style="6" customWidth="1"/>
    <col min="2" max="2" width="20.7109375" style="6" customWidth="1"/>
    <col min="3" max="3" width="4" style="6" customWidth="1"/>
    <col min="4" max="4" width="2.42578125" style="6" customWidth="1"/>
    <col min="5" max="5" width="4.7109375" style="6" customWidth="1"/>
    <col min="6" max="6" width="7.140625" style="6" customWidth="1"/>
    <col min="7" max="7" width="9.140625" style="6"/>
    <col min="8" max="8" width="16" style="6" customWidth="1"/>
    <col min="9" max="9" width="4.85546875" style="6" customWidth="1"/>
    <col min="10" max="10" width="37" style="6" customWidth="1"/>
    <col min="11" max="11" width="22" style="6" customWidth="1"/>
    <col min="12" max="16384" width="9.140625" style="6"/>
  </cols>
  <sheetData>
    <row r="1" spans="1:11" s="5" customFormat="1" ht="18" customHeight="1" x14ac:dyDescent="0.2">
      <c r="A1" s="4" t="e">
        <f>#REF!</f>
        <v>#REF!</v>
      </c>
      <c r="B1" s="4" t="e">
        <f>#REF!</f>
        <v>#REF!</v>
      </c>
      <c r="C1" s="96"/>
      <c r="D1" s="96"/>
      <c r="E1" s="96"/>
      <c r="F1" s="96"/>
      <c r="G1" s="96"/>
      <c r="H1" s="96"/>
      <c r="I1" s="96"/>
      <c r="J1" s="96"/>
      <c r="K1" s="96"/>
    </row>
    <row r="3" spans="1:11" ht="17.25" customHeight="1" thickBot="1" x14ac:dyDescent="0.55000000000000004">
      <c r="A3" s="99"/>
      <c r="B3" s="100" t="s">
        <v>265</v>
      </c>
      <c r="C3" s="148" t="s">
        <v>266</v>
      </c>
      <c r="D3" s="148"/>
      <c r="E3" s="148"/>
      <c r="F3" s="100" t="s">
        <v>267</v>
      </c>
      <c r="G3" s="100" t="s">
        <v>268</v>
      </c>
      <c r="H3" s="100" t="s">
        <v>269</v>
      </c>
      <c r="I3" s="100" t="s">
        <v>155</v>
      </c>
      <c r="J3" s="100" t="s">
        <v>156</v>
      </c>
      <c r="K3" s="97"/>
    </row>
    <row r="4" spans="1:11" ht="22.5" thickTop="1" x14ac:dyDescent="0.5">
      <c r="A4" s="28"/>
      <c r="B4" s="27" t="s">
        <v>157</v>
      </c>
      <c r="C4" s="101">
        <f t="shared" ref="C4:C11" si="0">E3+1</f>
        <v>1</v>
      </c>
      <c r="D4" s="29" t="s">
        <v>270</v>
      </c>
      <c r="E4" s="28">
        <f t="shared" ref="E4:E11" si="1">C4+F4-1</f>
        <v>1</v>
      </c>
      <c r="F4" s="27">
        <v>1</v>
      </c>
      <c r="G4" s="29" t="s">
        <v>198</v>
      </c>
      <c r="H4" s="27"/>
      <c r="I4" s="27"/>
      <c r="J4" s="28" t="s">
        <v>159</v>
      </c>
      <c r="K4" s="27"/>
    </row>
    <row r="5" spans="1:11" x14ac:dyDescent="0.5">
      <c r="A5" s="26">
        <v>1</v>
      </c>
      <c r="B5" s="27" t="s">
        <v>174</v>
      </c>
      <c r="C5" s="27">
        <f t="shared" si="0"/>
        <v>2</v>
      </c>
      <c r="D5" s="27" t="s">
        <v>270</v>
      </c>
      <c r="E5" s="28">
        <f t="shared" si="1"/>
        <v>11</v>
      </c>
      <c r="F5" s="27">
        <v>10</v>
      </c>
      <c r="G5" s="29" t="s">
        <v>198</v>
      </c>
      <c r="H5" s="29" t="s">
        <v>375</v>
      </c>
      <c r="I5" s="29">
        <v>1</v>
      </c>
      <c r="J5" s="28" t="s">
        <v>311</v>
      </c>
      <c r="K5" s="27"/>
    </row>
    <row r="6" spans="1:11" ht="43.5" x14ac:dyDescent="0.5">
      <c r="A6" s="26">
        <f t="shared" ref="A6:A11" si="2">A5+1</f>
        <v>2</v>
      </c>
      <c r="B6" s="27" t="s">
        <v>376</v>
      </c>
      <c r="C6" s="27">
        <f t="shared" si="0"/>
        <v>12</v>
      </c>
      <c r="D6" s="27" t="s">
        <v>270</v>
      </c>
      <c r="E6" s="28">
        <f t="shared" si="1"/>
        <v>12</v>
      </c>
      <c r="F6" s="27">
        <v>1</v>
      </c>
      <c r="G6" s="29" t="s">
        <v>198</v>
      </c>
      <c r="H6" s="29"/>
      <c r="I6" s="29">
        <v>2</v>
      </c>
      <c r="J6" s="27" t="s">
        <v>314</v>
      </c>
      <c r="K6" s="27"/>
    </row>
    <row r="7" spans="1:11" ht="43.5" x14ac:dyDescent="0.5">
      <c r="A7" s="26">
        <f t="shared" si="2"/>
        <v>3</v>
      </c>
      <c r="B7" s="27" t="s">
        <v>377</v>
      </c>
      <c r="C7" s="27">
        <f t="shared" si="0"/>
        <v>13</v>
      </c>
      <c r="D7" s="27" t="s">
        <v>270</v>
      </c>
      <c r="E7" s="28">
        <f t="shared" si="1"/>
        <v>22</v>
      </c>
      <c r="F7" s="27">
        <v>10</v>
      </c>
      <c r="G7" s="29" t="s">
        <v>242</v>
      </c>
      <c r="H7" s="30">
        <v>10</v>
      </c>
      <c r="I7" s="29"/>
      <c r="J7" s="27" t="s">
        <v>378</v>
      </c>
      <c r="K7" s="27"/>
    </row>
    <row r="8" spans="1:11" ht="43.5" x14ac:dyDescent="0.5">
      <c r="A8" s="26">
        <f t="shared" si="2"/>
        <v>4</v>
      </c>
      <c r="B8" s="27" t="s">
        <v>379</v>
      </c>
      <c r="C8" s="27">
        <f t="shared" si="0"/>
        <v>23</v>
      </c>
      <c r="D8" s="27" t="s">
        <v>270</v>
      </c>
      <c r="E8" s="28">
        <f t="shared" si="1"/>
        <v>37</v>
      </c>
      <c r="F8" s="27">
        <v>15</v>
      </c>
      <c r="G8" s="29" t="s">
        <v>242</v>
      </c>
      <c r="H8" s="30">
        <v>15</v>
      </c>
      <c r="I8" s="29"/>
      <c r="J8" s="27" t="s">
        <v>380</v>
      </c>
      <c r="K8" s="27"/>
    </row>
    <row r="9" spans="1:11" x14ac:dyDescent="0.5">
      <c r="A9" s="26">
        <f t="shared" si="2"/>
        <v>5</v>
      </c>
      <c r="B9" s="27" t="s">
        <v>330</v>
      </c>
      <c r="C9" s="27">
        <f t="shared" si="0"/>
        <v>38</v>
      </c>
      <c r="D9" s="27" t="s">
        <v>270</v>
      </c>
      <c r="E9" s="28">
        <f t="shared" si="1"/>
        <v>57</v>
      </c>
      <c r="F9" s="27">
        <v>20</v>
      </c>
      <c r="G9" s="29" t="s">
        <v>198</v>
      </c>
      <c r="H9" s="29"/>
      <c r="I9" s="29"/>
      <c r="J9" s="27"/>
      <c r="K9" s="27"/>
    </row>
    <row r="10" spans="1:11" x14ac:dyDescent="0.5">
      <c r="A10" s="26">
        <f t="shared" si="2"/>
        <v>6</v>
      </c>
      <c r="B10" s="27" t="s">
        <v>381</v>
      </c>
      <c r="C10" s="27">
        <f t="shared" si="0"/>
        <v>58</v>
      </c>
      <c r="D10" s="27" t="s">
        <v>270</v>
      </c>
      <c r="E10" s="28">
        <f t="shared" si="1"/>
        <v>72</v>
      </c>
      <c r="F10" s="27">
        <v>15</v>
      </c>
      <c r="G10" s="29" t="s">
        <v>242</v>
      </c>
      <c r="H10" s="30">
        <v>15</v>
      </c>
      <c r="I10" s="29"/>
      <c r="J10" s="27" t="s">
        <v>382</v>
      </c>
      <c r="K10" s="27"/>
    </row>
    <row r="11" spans="1:11" x14ac:dyDescent="0.5">
      <c r="A11" s="26">
        <f t="shared" si="2"/>
        <v>7</v>
      </c>
      <c r="B11" s="27" t="s">
        <v>281</v>
      </c>
      <c r="C11" s="27">
        <f t="shared" si="0"/>
        <v>73</v>
      </c>
      <c r="D11" s="29" t="s">
        <v>270</v>
      </c>
      <c r="E11" s="28">
        <f t="shared" si="1"/>
        <v>73</v>
      </c>
      <c r="F11" s="101">
        <v>1</v>
      </c>
      <c r="G11" s="29" t="s">
        <v>198</v>
      </c>
      <c r="H11" s="29"/>
      <c r="I11" s="29"/>
      <c r="J11" s="27" t="s">
        <v>282</v>
      </c>
      <c r="K11" s="27"/>
    </row>
    <row r="12" spans="1:11" x14ac:dyDescent="0.5">
      <c r="A12" s="26"/>
      <c r="B12" s="27"/>
      <c r="C12" s="27"/>
      <c r="D12" s="29"/>
      <c r="E12" s="28"/>
      <c r="F12" s="101">
        <f>SUM(F4:F11)</f>
        <v>73</v>
      </c>
      <c r="G12" s="29"/>
      <c r="H12" s="29"/>
      <c r="I12" s="29"/>
      <c r="J12" s="27"/>
      <c r="K12" s="20"/>
    </row>
    <row r="13" spans="1:11" x14ac:dyDescent="0.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x14ac:dyDescent="0.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</row>
  </sheetData>
  <mergeCells count="1">
    <mergeCell ref="C3:E3"/>
  </mergeCells>
  <phoneticPr fontId="3" type="noConversion"/>
  <pageMargins left="0.4" right="0.32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BFBFBF"/>
  </sheetPr>
  <dimension ref="A1:K15"/>
  <sheetViews>
    <sheetView workbookViewId="0">
      <selection activeCell="K11" sqref="K11"/>
    </sheetView>
  </sheetViews>
  <sheetFormatPr defaultColWidth="9.140625" defaultRowHeight="21.75" x14ac:dyDescent="0.5"/>
  <cols>
    <col min="1" max="1" width="4.5703125" style="6" customWidth="1"/>
    <col min="2" max="2" width="20.7109375" style="6" customWidth="1"/>
    <col min="3" max="3" width="4" style="6" customWidth="1"/>
    <col min="4" max="4" width="2.42578125" style="6" customWidth="1"/>
    <col min="5" max="5" width="4.7109375" style="6" customWidth="1"/>
    <col min="6" max="6" width="7.140625" style="6" customWidth="1"/>
    <col min="7" max="7" width="9.140625" style="6"/>
    <col min="8" max="8" width="16" style="6" customWidth="1"/>
    <col min="9" max="9" width="4.85546875" style="6" customWidth="1"/>
    <col min="10" max="10" width="37" style="6" customWidth="1"/>
    <col min="11" max="11" width="18.85546875" style="6" customWidth="1"/>
    <col min="12" max="16384" width="9.140625" style="6"/>
  </cols>
  <sheetData>
    <row r="1" spans="1:11" x14ac:dyDescent="0.5">
      <c r="A1" s="8" t="e">
        <f>#REF!</f>
        <v>#REF!</v>
      </c>
      <c r="B1" s="8" t="e">
        <f>#REF!</f>
        <v>#REF!</v>
      </c>
      <c r="C1" s="97"/>
      <c r="D1" s="97"/>
      <c r="E1" s="97"/>
      <c r="F1" s="97"/>
      <c r="G1" s="97"/>
      <c r="H1" s="97"/>
      <c r="I1" s="97"/>
      <c r="J1" s="97"/>
      <c r="K1" s="97"/>
    </row>
    <row r="3" spans="1:11" ht="17.25" customHeight="1" thickBot="1" x14ac:dyDescent="0.55000000000000004">
      <c r="A3" s="99"/>
      <c r="B3" s="100" t="s">
        <v>265</v>
      </c>
      <c r="C3" s="148" t="s">
        <v>266</v>
      </c>
      <c r="D3" s="148"/>
      <c r="E3" s="148"/>
      <c r="F3" s="100" t="s">
        <v>267</v>
      </c>
      <c r="G3" s="100" t="s">
        <v>268</v>
      </c>
      <c r="H3" s="100" t="s">
        <v>269</v>
      </c>
      <c r="I3" s="100" t="s">
        <v>155</v>
      </c>
      <c r="J3" s="100" t="s">
        <v>156</v>
      </c>
      <c r="K3" s="97"/>
    </row>
    <row r="4" spans="1:11" ht="22.5" thickTop="1" x14ac:dyDescent="0.5">
      <c r="A4" s="28"/>
      <c r="B4" s="27" t="s">
        <v>157</v>
      </c>
      <c r="C4" s="101">
        <f t="shared" ref="C4:C12" si="0">E3+1</f>
        <v>1</v>
      </c>
      <c r="D4" s="29" t="s">
        <v>270</v>
      </c>
      <c r="E4" s="28">
        <f t="shared" ref="E4:E12" si="1">C4+F4-1</f>
        <v>1</v>
      </c>
      <c r="F4" s="27">
        <v>1</v>
      </c>
      <c r="G4" s="29" t="s">
        <v>198</v>
      </c>
      <c r="H4" s="27"/>
      <c r="I4" s="27"/>
      <c r="J4" s="28" t="s">
        <v>159</v>
      </c>
      <c r="K4" s="27"/>
    </row>
    <row r="5" spans="1:11" x14ac:dyDescent="0.5">
      <c r="A5" s="26">
        <v>1</v>
      </c>
      <c r="B5" s="27" t="s">
        <v>174</v>
      </c>
      <c r="C5" s="27">
        <f t="shared" si="0"/>
        <v>2</v>
      </c>
      <c r="D5" s="27" t="s">
        <v>270</v>
      </c>
      <c r="E5" s="28">
        <f t="shared" si="1"/>
        <v>11</v>
      </c>
      <c r="F5" s="27">
        <v>10</v>
      </c>
      <c r="G5" s="29" t="s">
        <v>198</v>
      </c>
      <c r="H5" s="29" t="s">
        <v>375</v>
      </c>
      <c r="I5" s="29">
        <v>1</v>
      </c>
      <c r="J5" s="28" t="s">
        <v>311</v>
      </c>
      <c r="K5" s="27"/>
    </row>
    <row r="6" spans="1:11" ht="43.5" x14ac:dyDescent="0.5">
      <c r="A6" s="26">
        <f t="shared" ref="A6:A12" si="2">A5+1</f>
        <v>2</v>
      </c>
      <c r="B6" s="27" t="s">
        <v>376</v>
      </c>
      <c r="C6" s="27">
        <f t="shared" si="0"/>
        <v>12</v>
      </c>
      <c r="D6" s="27" t="s">
        <v>270</v>
      </c>
      <c r="E6" s="28">
        <f t="shared" si="1"/>
        <v>12</v>
      </c>
      <c r="F6" s="27">
        <v>1</v>
      </c>
      <c r="G6" s="29" t="s">
        <v>198</v>
      </c>
      <c r="H6" s="29"/>
      <c r="I6" s="29">
        <v>2</v>
      </c>
      <c r="J6" s="27" t="s">
        <v>314</v>
      </c>
      <c r="K6" s="27"/>
    </row>
    <row r="7" spans="1:11" x14ac:dyDescent="0.5">
      <c r="A7" s="26">
        <f t="shared" si="2"/>
        <v>3</v>
      </c>
      <c r="B7" s="27" t="s">
        <v>383</v>
      </c>
      <c r="C7" s="27">
        <f>E6+1</f>
        <v>13</v>
      </c>
      <c r="D7" s="27" t="s">
        <v>270</v>
      </c>
      <c r="E7" s="28">
        <f t="shared" si="1"/>
        <v>16</v>
      </c>
      <c r="F7" s="27">
        <v>4</v>
      </c>
      <c r="G7" s="29" t="s">
        <v>242</v>
      </c>
      <c r="H7" s="29">
        <v>4</v>
      </c>
      <c r="I7" s="29">
        <v>3</v>
      </c>
      <c r="J7" s="27" t="s">
        <v>278</v>
      </c>
      <c r="K7" s="27"/>
    </row>
    <row r="8" spans="1:11" ht="43.5" x14ac:dyDescent="0.5">
      <c r="A8" s="26">
        <f>A7+1</f>
        <v>4</v>
      </c>
      <c r="B8" s="27" t="s">
        <v>377</v>
      </c>
      <c r="C8" s="27">
        <f>E7+1</f>
        <v>17</v>
      </c>
      <c r="D8" s="27" t="s">
        <v>270</v>
      </c>
      <c r="E8" s="28">
        <f t="shared" si="1"/>
        <v>26</v>
      </c>
      <c r="F8" s="27">
        <v>10</v>
      </c>
      <c r="G8" s="29" t="s">
        <v>242</v>
      </c>
      <c r="H8" s="30">
        <v>10</v>
      </c>
      <c r="I8" s="29"/>
      <c r="J8" s="27" t="s">
        <v>378</v>
      </c>
      <c r="K8" s="27"/>
    </row>
    <row r="9" spans="1:11" ht="43.5" x14ac:dyDescent="0.5">
      <c r="A9" s="26">
        <f t="shared" si="2"/>
        <v>5</v>
      </c>
      <c r="B9" s="27" t="s">
        <v>379</v>
      </c>
      <c r="C9" s="27">
        <f t="shared" si="0"/>
        <v>27</v>
      </c>
      <c r="D9" s="27" t="s">
        <v>270</v>
      </c>
      <c r="E9" s="28">
        <f t="shared" si="1"/>
        <v>41</v>
      </c>
      <c r="F9" s="27">
        <v>15</v>
      </c>
      <c r="G9" s="29" t="s">
        <v>242</v>
      </c>
      <c r="H9" s="30">
        <v>15</v>
      </c>
      <c r="I9" s="29"/>
      <c r="J9" s="27" t="s">
        <v>380</v>
      </c>
      <c r="K9" s="27"/>
    </row>
    <row r="10" spans="1:11" x14ac:dyDescent="0.5">
      <c r="A10" s="26">
        <f t="shared" si="2"/>
        <v>6</v>
      </c>
      <c r="B10" s="27" t="s">
        <v>330</v>
      </c>
      <c r="C10" s="27">
        <f t="shared" si="0"/>
        <v>42</v>
      </c>
      <c r="D10" s="27" t="s">
        <v>270</v>
      </c>
      <c r="E10" s="28">
        <f t="shared" si="1"/>
        <v>61</v>
      </c>
      <c r="F10" s="27">
        <v>20</v>
      </c>
      <c r="G10" s="29" t="s">
        <v>198</v>
      </c>
      <c r="H10" s="29"/>
      <c r="I10" s="29"/>
      <c r="J10" s="27"/>
      <c r="K10" s="27"/>
    </row>
    <row r="11" spans="1:11" x14ac:dyDescent="0.5">
      <c r="A11" s="26">
        <f t="shared" si="2"/>
        <v>7</v>
      </c>
      <c r="B11" s="27" t="s">
        <v>381</v>
      </c>
      <c r="C11" s="27">
        <f t="shared" si="0"/>
        <v>62</v>
      </c>
      <c r="D11" s="27" t="s">
        <v>270</v>
      </c>
      <c r="E11" s="28">
        <f t="shared" si="1"/>
        <v>76</v>
      </c>
      <c r="F11" s="27">
        <v>15</v>
      </c>
      <c r="G11" s="29" t="s">
        <v>242</v>
      </c>
      <c r="H11" s="30">
        <v>15</v>
      </c>
      <c r="I11" s="29"/>
      <c r="J11" s="27" t="s">
        <v>382</v>
      </c>
      <c r="K11" s="27"/>
    </row>
    <row r="12" spans="1:11" x14ac:dyDescent="0.5">
      <c r="A12" s="26">
        <f t="shared" si="2"/>
        <v>8</v>
      </c>
      <c r="B12" s="27" t="s">
        <v>281</v>
      </c>
      <c r="C12" s="27">
        <f t="shared" si="0"/>
        <v>77</v>
      </c>
      <c r="D12" s="27" t="s">
        <v>270</v>
      </c>
      <c r="E12" s="28">
        <f t="shared" si="1"/>
        <v>77</v>
      </c>
      <c r="F12" s="101">
        <v>1</v>
      </c>
      <c r="G12" s="29" t="s">
        <v>198</v>
      </c>
      <c r="H12" s="29"/>
      <c r="I12" s="29"/>
      <c r="J12" s="27" t="s">
        <v>282</v>
      </c>
      <c r="K12" s="27"/>
    </row>
    <row r="13" spans="1:11" x14ac:dyDescent="0.5">
      <c r="A13" s="26"/>
      <c r="B13" s="27"/>
      <c r="C13" s="27"/>
      <c r="D13" s="29"/>
      <c r="E13" s="28"/>
      <c r="F13" s="101">
        <f>SUM(F4:F12)</f>
        <v>77</v>
      </c>
      <c r="G13" s="29"/>
      <c r="H13" s="29"/>
      <c r="I13" s="29"/>
      <c r="J13" s="27"/>
      <c r="K13" s="97"/>
    </row>
    <row r="14" spans="1:11" x14ac:dyDescent="0.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x14ac:dyDescent="0.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</row>
  </sheetData>
  <mergeCells count="1">
    <mergeCell ref="C3:E3"/>
  </mergeCells>
  <phoneticPr fontId="3" type="noConversion"/>
  <pageMargins left="0.17" right="0.4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G71"/>
  <sheetViews>
    <sheetView workbookViewId="0">
      <selection activeCell="G2" sqref="G2"/>
    </sheetView>
  </sheetViews>
  <sheetFormatPr defaultColWidth="9.140625" defaultRowHeight="12.75" x14ac:dyDescent="0.2"/>
  <cols>
    <col min="1" max="1" width="3.7109375" style="37" customWidth="1"/>
    <col min="2" max="2" width="30.7109375" style="38" customWidth="1"/>
    <col min="3" max="3" width="13.85546875" style="38" customWidth="1"/>
    <col min="4" max="4" width="13.42578125" style="38" customWidth="1"/>
    <col min="5" max="5" width="4.5703125" style="38" customWidth="1"/>
    <col min="6" max="7" width="34.140625" style="38" customWidth="1"/>
    <col min="8" max="16384" width="9.140625" style="38"/>
  </cols>
  <sheetData>
    <row r="1" spans="1:7" s="34" customFormat="1" x14ac:dyDescent="0.2">
      <c r="A1" s="33">
        <f>Main!A16</f>
        <v>9</v>
      </c>
      <c r="B1" s="33" t="str">
        <f>Main!B16</f>
        <v>Daily Instrument Class Information</v>
      </c>
      <c r="C1" s="33"/>
      <c r="E1" s="35"/>
      <c r="G1" s="36" t="str">
        <f>CONCATENATE("File Name : ",Main!D16)</f>
        <v>File Name : tfd_instrumentclass.csv</v>
      </c>
    </row>
    <row r="2" spans="1:7" x14ac:dyDescent="0.2">
      <c r="B2" s="33" t="str">
        <f>Main!C16</f>
        <v>ข้อมูลซื้อขายแยกตาม Instrument Class</v>
      </c>
      <c r="E2" s="39"/>
      <c r="G2" s="54" t="s">
        <v>151</v>
      </c>
    </row>
    <row r="3" spans="1:7" x14ac:dyDescent="0.2">
      <c r="E3" s="39"/>
    </row>
    <row r="4" spans="1:7" s="39" customFormat="1" ht="38.25" x14ac:dyDescent="0.2">
      <c r="A4" s="40"/>
      <c r="B4" s="41" t="s">
        <v>152</v>
      </c>
      <c r="C4" s="41" t="s">
        <v>153</v>
      </c>
      <c r="D4" s="41" t="s">
        <v>154</v>
      </c>
      <c r="E4" s="41" t="s">
        <v>155</v>
      </c>
      <c r="F4" s="41" t="s">
        <v>5</v>
      </c>
      <c r="G4" s="41" t="s">
        <v>156</v>
      </c>
    </row>
    <row r="5" spans="1:7" x14ac:dyDescent="0.2">
      <c r="A5" s="42"/>
      <c r="B5" s="43" t="s">
        <v>157</v>
      </c>
      <c r="C5" s="44" t="s">
        <v>158</v>
      </c>
      <c r="D5" s="43"/>
      <c r="E5" s="43"/>
      <c r="F5" s="42" t="s">
        <v>159</v>
      </c>
      <c r="G5" s="42" t="s">
        <v>159</v>
      </c>
    </row>
    <row r="6" spans="1:7" x14ac:dyDescent="0.2">
      <c r="A6" s="42">
        <v>1</v>
      </c>
      <c r="B6" s="43" t="s">
        <v>310</v>
      </c>
      <c r="C6" s="44" t="s">
        <v>174</v>
      </c>
      <c r="D6" s="44" t="s">
        <v>175</v>
      </c>
      <c r="E6" s="44">
        <v>1</v>
      </c>
      <c r="F6" s="43" t="s">
        <v>161</v>
      </c>
      <c r="G6" s="43" t="s">
        <v>162</v>
      </c>
    </row>
    <row r="7" spans="1:7" ht="25.5" x14ac:dyDescent="0.2">
      <c r="A7" s="42">
        <f>A6+1</f>
        <v>2</v>
      </c>
      <c r="B7" s="43" t="s">
        <v>312</v>
      </c>
      <c r="C7" s="44" t="s">
        <v>158</v>
      </c>
      <c r="D7" s="44">
        <v>1</v>
      </c>
      <c r="E7" s="44">
        <v>2</v>
      </c>
      <c r="F7" s="43" t="s">
        <v>313</v>
      </c>
      <c r="G7" s="43" t="s">
        <v>314</v>
      </c>
    </row>
    <row r="8" spans="1:7" x14ac:dyDescent="0.2">
      <c r="A8" s="42"/>
      <c r="B8" s="58" t="s">
        <v>384</v>
      </c>
      <c r="C8" s="59" t="s">
        <v>164</v>
      </c>
      <c r="D8" s="59"/>
      <c r="E8" s="59"/>
      <c r="F8" s="58"/>
      <c r="G8" s="58"/>
    </row>
    <row r="9" spans="1:7" ht="25.5" x14ac:dyDescent="0.2">
      <c r="A9" s="42">
        <f>A7+1</f>
        <v>3</v>
      </c>
      <c r="B9" s="43" t="s">
        <v>385</v>
      </c>
      <c r="C9" s="44" t="s">
        <v>158</v>
      </c>
      <c r="D9" s="141">
        <v>10</v>
      </c>
      <c r="E9" s="44"/>
      <c r="F9" s="45" t="s">
        <v>386</v>
      </c>
      <c r="G9" s="46" t="s">
        <v>387</v>
      </c>
    </row>
    <row r="10" spans="1:7" ht="25.5" x14ac:dyDescent="0.2">
      <c r="A10" s="42">
        <f>A9+1</f>
        <v>4</v>
      </c>
      <c r="B10" s="43" t="s">
        <v>167</v>
      </c>
      <c r="C10" s="44" t="s">
        <v>164</v>
      </c>
      <c r="D10" s="44" t="s">
        <v>165</v>
      </c>
      <c r="E10" s="44">
        <v>3</v>
      </c>
      <c r="F10" s="43" t="s">
        <v>168</v>
      </c>
      <c r="G10" s="43" t="s">
        <v>169</v>
      </c>
    </row>
    <row r="11" spans="1:7" ht="51" x14ac:dyDescent="0.2">
      <c r="A11" s="42">
        <f t="shared" ref="A11:A12" si="0">A10+1</f>
        <v>5</v>
      </c>
      <c r="B11" s="56" t="s">
        <v>377</v>
      </c>
      <c r="C11" s="44"/>
      <c r="D11" s="44"/>
      <c r="E11" s="43"/>
      <c r="F11" s="43" t="s">
        <v>388</v>
      </c>
      <c r="G11" s="43" t="s">
        <v>389</v>
      </c>
    </row>
    <row r="12" spans="1:7" ht="51" x14ac:dyDescent="0.2">
      <c r="A12" s="42">
        <f t="shared" si="0"/>
        <v>6</v>
      </c>
      <c r="B12" s="43" t="s">
        <v>379</v>
      </c>
      <c r="C12" s="44"/>
      <c r="D12" s="44"/>
      <c r="E12" s="43"/>
      <c r="F12" s="43" t="s">
        <v>390</v>
      </c>
      <c r="G12" s="43" t="s">
        <v>391</v>
      </c>
    </row>
    <row r="13" spans="1:7" x14ac:dyDescent="0.2">
      <c r="A13" s="42"/>
      <c r="B13" s="58" t="s">
        <v>330</v>
      </c>
      <c r="C13" s="59"/>
      <c r="D13" s="59"/>
      <c r="E13" s="59"/>
      <c r="F13" s="58"/>
      <c r="G13" s="58"/>
    </row>
    <row r="14" spans="1:7" ht="25.5" x14ac:dyDescent="0.2">
      <c r="A14" s="42">
        <f>A12+1</f>
        <v>7</v>
      </c>
      <c r="B14" s="43" t="s">
        <v>381</v>
      </c>
      <c r="C14" s="44" t="s">
        <v>164</v>
      </c>
      <c r="D14" s="44" t="s">
        <v>165</v>
      </c>
      <c r="E14" s="43"/>
      <c r="F14" s="43" t="s">
        <v>392</v>
      </c>
      <c r="G14" s="43" t="s">
        <v>382</v>
      </c>
    </row>
    <row r="15" spans="1:7" ht="25.5" x14ac:dyDescent="0.2">
      <c r="A15" s="42"/>
      <c r="B15" s="58" t="s">
        <v>213</v>
      </c>
      <c r="C15" s="58"/>
      <c r="D15" s="58"/>
      <c r="E15" s="58"/>
      <c r="F15" s="58" t="s">
        <v>214</v>
      </c>
      <c r="G15" s="58" t="s">
        <v>215</v>
      </c>
    </row>
    <row r="16" spans="1:7" x14ac:dyDescent="0.2">
      <c r="E16" s="47"/>
    </row>
    <row r="17" spans="3:5" x14ac:dyDescent="0.2">
      <c r="C17" s="47"/>
      <c r="D17" s="47"/>
      <c r="E17" s="47"/>
    </row>
    <row r="18" spans="3:5" x14ac:dyDescent="0.2">
      <c r="C18" s="47"/>
      <c r="D18" s="47"/>
      <c r="E18" s="47"/>
    </row>
    <row r="19" spans="3:5" x14ac:dyDescent="0.2">
      <c r="C19" s="47"/>
      <c r="D19" s="47"/>
      <c r="E19" s="47"/>
    </row>
    <row r="20" spans="3:5" x14ac:dyDescent="0.2">
      <c r="E20" s="47"/>
    </row>
    <row r="21" spans="3:5" x14ac:dyDescent="0.2">
      <c r="C21" s="48"/>
      <c r="E21" s="47"/>
    </row>
    <row r="22" spans="3:5" x14ac:dyDescent="0.2">
      <c r="C22" s="48"/>
      <c r="E22" s="47"/>
    </row>
    <row r="23" spans="3:5" x14ac:dyDescent="0.2">
      <c r="E23" s="47"/>
    </row>
    <row r="24" spans="3:5" x14ac:dyDescent="0.2">
      <c r="E24" s="47"/>
    </row>
    <row r="25" spans="3:5" x14ac:dyDescent="0.2">
      <c r="E25" s="47"/>
    </row>
    <row r="26" spans="3:5" x14ac:dyDescent="0.2">
      <c r="E26" s="47"/>
    </row>
    <row r="27" spans="3:5" x14ac:dyDescent="0.2">
      <c r="E27" s="47"/>
    </row>
    <row r="28" spans="3:5" x14ac:dyDescent="0.2">
      <c r="E28" s="47"/>
    </row>
    <row r="29" spans="3:5" x14ac:dyDescent="0.2">
      <c r="E29" s="47"/>
    </row>
    <row r="30" spans="3:5" x14ac:dyDescent="0.2">
      <c r="E30" s="47"/>
    </row>
    <row r="31" spans="3:5" x14ac:dyDescent="0.2">
      <c r="E31" s="47"/>
    </row>
    <row r="32" spans="3:5" x14ac:dyDescent="0.2">
      <c r="E32" s="47"/>
    </row>
    <row r="33" spans="5:5" x14ac:dyDescent="0.2">
      <c r="E33" s="47"/>
    </row>
    <row r="34" spans="5:5" x14ac:dyDescent="0.2">
      <c r="E34" s="47"/>
    </row>
    <row r="35" spans="5:5" x14ac:dyDescent="0.2">
      <c r="E35" s="47"/>
    </row>
    <row r="36" spans="5:5" x14ac:dyDescent="0.2">
      <c r="E36" s="47"/>
    </row>
    <row r="37" spans="5:5" x14ac:dyDescent="0.2">
      <c r="E37" s="47"/>
    </row>
    <row r="38" spans="5:5" x14ac:dyDescent="0.2">
      <c r="E38" s="47"/>
    </row>
    <row r="39" spans="5:5" x14ac:dyDescent="0.2">
      <c r="E39" s="47"/>
    </row>
    <row r="40" spans="5:5" x14ac:dyDescent="0.2">
      <c r="E40" s="47"/>
    </row>
    <row r="41" spans="5:5" x14ac:dyDescent="0.2">
      <c r="E41" s="47"/>
    </row>
    <row r="42" spans="5:5" x14ac:dyDescent="0.2">
      <c r="E42" s="47"/>
    </row>
    <row r="43" spans="5:5" x14ac:dyDescent="0.2">
      <c r="E43" s="47"/>
    </row>
    <row r="44" spans="5:5" x14ac:dyDescent="0.2">
      <c r="E44" s="47"/>
    </row>
    <row r="45" spans="5:5" x14ac:dyDescent="0.2">
      <c r="E45" s="47"/>
    </row>
    <row r="46" spans="5:5" x14ac:dyDescent="0.2">
      <c r="E46" s="47"/>
    </row>
    <row r="47" spans="5:5" x14ac:dyDescent="0.2">
      <c r="E47" s="47"/>
    </row>
    <row r="48" spans="5:5" x14ac:dyDescent="0.2">
      <c r="E48" s="47"/>
    </row>
    <row r="49" spans="4:5" x14ac:dyDescent="0.2">
      <c r="E49" s="47"/>
    </row>
    <row r="50" spans="4:5" x14ac:dyDescent="0.2">
      <c r="E50" s="47"/>
    </row>
    <row r="51" spans="4:5" x14ac:dyDescent="0.2">
      <c r="E51" s="47"/>
    </row>
    <row r="52" spans="4:5" x14ac:dyDescent="0.2">
      <c r="E52" s="47"/>
    </row>
    <row r="53" spans="4:5" x14ac:dyDescent="0.2">
      <c r="E53" s="47"/>
    </row>
    <row r="54" spans="4:5" x14ac:dyDescent="0.2">
      <c r="E54" s="47"/>
    </row>
    <row r="55" spans="4:5" x14ac:dyDescent="0.2">
      <c r="E55" s="47"/>
    </row>
    <row r="56" spans="4:5" x14ac:dyDescent="0.2">
      <c r="E56" s="47"/>
    </row>
    <row r="57" spans="4:5" x14ac:dyDescent="0.2">
      <c r="D57" s="38" t="s">
        <v>216</v>
      </c>
      <c r="E57" s="47"/>
    </row>
    <row r="58" spans="4:5" x14ac:dyDescent="0.2">
      <c r="E58" s="47"/>
    </row>
    <row r="59" spans="4:5" x14ac:dyDescent="0.2">
      <c r="E59" s="47"/>
    </row>
    <row r="60" spans="4:5" x14ac:dyDescent="0.2">
      <c r="E60" s="47"/>
    </row>
    <row r="61" spans="4:5" x14ac:dyDescent="0.2">
      <c r="E61" s="47"/>
    </row>
    <row r="62" spans="4:5" x14ac:dyDescent="0.2">
      <c r="E62" s="47"/>
    </row>
    <row r="63" spans="4:5" x14ac:dyDescent="0.2">
      <c r="E63" s="47"/>
    </row>
    <row r="64" spans="4:5" x14ac:dyDescent="0.2">
      <c r="E64" s="47"/>
    </row>
    <row r="65" spans="5:5" x14ac:dyDescent="0.2">
      <c r="E65" s="47"/>
    </row>
    <row r="66" spans="5:5" x14ac:dyDescent="0.2">
      <c r="E66" s="47"/>
    </row>
    <row r="67" spans="5:5" x14ac:dyDescent="0.2">
      <c r="E67" s="47"/>
    </row>
    <row r="68" spans="5:5" x14ac:dyDescent="0.2">
      <c r="E68" s="47"/>
    </row>
    <row r="69" spans="5:5" x14ac:dyDescent="0.2">
      <c r="E69" s="47"/>
    </row>
    <row r="70" spans="5:5" x14ac:dyDescent="0.2">
      <c r="E70" s="47"/>
    </row>
    <row r="71" spans="5:5" x14ac:dyDescent="0.2">
      <c r="E71" s="47"/>
    </row>
  </sheetData>
  <hyperlinks>
    <hyperlink ref="G2" location="'version-history'!A1" display="&lt;&lt; main" xr:uid="{00000000-0004-0000-10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91"/>
  <sheetViews>
    <sheetView topLeftCell="A26" workbookViewId="0">
      <selection activeCell="H31" sqref="H31"/>
    </sheetView>
  </sheetViews>
  <sheetFormatPr defaultColWidth="9.140625" defaultRowHeight="12.75" x14ac:dyDescent="0.2"/>
  <cols>
    <col min="1" max="1" width="3.7109375" style="37" customWidth="1"/>
    <col min="2" max="2" width="30.7109375" style="38" customWidth="1"/>
    <col min="3" max="3" width="13.85546875" style="38" customWidth="1"/>
    <col min="4" max="4" width="13.42578125" style="38" customWidth="1"/>
    <col min="5" max="5" width="4.5703125" style="38" customWidth="1"/>
    <col min="6" max="7" width="34.140625" style="38" customWidth="1"/>
    <col min="8" max="16384" width="9.140625" style="38"/>
  </cols>
  <sheetData>
    <row r="1" spans="1:7" s="34" customFormat="1" x14ac:dyDescent="0.2">
      <c r="A1" s="33">
        <f>Main!A17</f>
        <v>10</v>
      </c>
      <c r="B1" s="33" t="str">
        <f>Main!B17</f>
        <v>Daily Series Information</v>
      </c>
      <c r="C1" s="33"/>
      <c r="E1" s="35"/>
      <c r="G1" s="36" t="str">
        <f>CONCATENATE("File Name : ",Main!D17)</f>
        <v>File Name : tfd_series.csv</v>
      </c>
    </row>
    <row r="2" spans="1:7" x14ac:dyDescent="0.2">
      <c r="B2" s="33" t="str">
        <f>Main!C17</f>
        <v>ข้อมูลซื้อขายแต่ละ Series</v>
      </c>
      <c r="E2" s="39"/>
      <c r="G2" s="54" t="s">
        <v>151</v>
      </c>
    </row>
    <row r="3" spans="1:7" x14ac:dyDescent="0.2">
      <c r="E3" s="39"/>
    </row>
    <row r="4" spans="1:7" s="39" customFormat="1" ht="38.25" x14ac:dyDescent="0.2">
      <c r="A4" s="40"/>
      <c r="B4" s="41" t="s">
        <v>152</v>
      </c>
      <c r="C4" s="41" t="s">
        <v>153</v>
      </c>
      <c r="D4" s="41" t="s">
        <v>154</v>
      </c>
      <c r="E4" s="41" t="s">
        <v>155</v>
      </c>
      <c r="F4" s="41" t="s">
        <v>5</v>
      </c>
      <c r="G4" s="41" t="s">
        <v>156</v>
      </c>
    </row>
    <row r="5" spans="1:7" x14ac:dyDescent="0.2">
      <c r="A5" s="42"/>
      <c r="B5" s="43" t="s">
        <v>157</v>
      </c>
      <c r="C5" s="44" t="s">
        <v>158</v>
      </c>
      <c r="D5" s="43"/>
      <c r="E5" s="43"/>
      <c r="F5" s="42" t="s">
        <v>159</v>
      </c>
      <c r="G5" s="42" t="s">
        <v>159</v>
      </c>
    </row>
    <row r="6" spans="1:7" x14ac:dyDescent="0.2">
      <c r="A6" s="42">
        <v>1</v>
      </c>
      <c r="B6" s="43" t="s">
        <v>310</v>
      </c>
      <c r="C6" s="44" t="s">
        <v>174</v>
      </c>
      <c r="D6" s="44" t="s">
        <v>175</v>
      </c>
      <c r="E6" s="44">
        <v>1</v>
      </c>
      <c r="F6" s="43" t="s">
        <v>310</v>
      </c>
      <c r="G6" s="43" t="s">
        <v>311</v>
      </c>
    </row>
    <row r="7" spans="1:7" x14ac:dyDescent="0.2">
      <c r="A7" s="42">
        <f>A6+1</f>
        <v>2</v>
      </c>
      <c r="B7" s="43" t="s">
        <v>393</v>
      </c>
      <c r="C7" s="44" t="s">
        <v>158</v>
      </c>
      <c r="D7" s="44">
        <v>32</v>
      </c>
      <c r="E7" s="44"/>
      <c r="F7" s="43" t="s">
        <v>160</v>
      </c>
      <c r="G7" s="43" t="s">
        <v>394</v>
      </c>
    </row>
    <row r="8" spans="1:7" x14ac:dyDescent="0.2">
      <c r="A8" s="42">
        <f>A7+1</f>
        <v>3</v>
      </c>
      <c r="B8" s="43" t="s">
        <v>395</v>
      </c>
      <c r="C8" s="44" t="s">
        <v>164</v>
      </c>
      <c r="D8" s="44" t="s">
        <v>165</v>
      </c>
      <c r="E8" s="44">
        <v>2</v>
      </c>
      <c r="F8" s="43" t="s">
        <v>395</v>
      </c>
      <c r="G8" s="46" t="s">
        <v>166</v>
      </c>
    </row>
    <row r="9" spans="1:7" ht="25.5" x14ac:dyDescent="0.2">
      <c r="A9" s="42">
        <f t="shared" ref="A9:A34" si="0">A8+1</f>
        <v>4</v>
      </c>
      <c r="B9" s="43" t="s">
        <v>376</v>
      </c>
      <c r="C9" s="44" t="s">
        <v>158</v>
      </c>
      <c r="D9" s="44">
        <v>1</v>
      </c>
      <c r="E9" s="44"/>
      <c r="F9" s="43" t="s">
        <v>396</v>
      </c>
      <c r="G9" s="43" t="s">
        <v>314</v>
      </c>
    </row>
    <row r="10" spans="1:7" ht="38.25" x14ac:dyDescent="0.2">
      <c r="A10" s="42">
        <f t="shared" si="0"/>
        <v>5</v>
      </c>
      <c r="B10" s="56" t="s">
        <v>397</v>
      </c>
      <c r="C10" s="44" t="s">
        <v>164</v>
      </c>
      <c r="D10" s="44" t="s">
        <v>201</v>
      </c>
      <c r="E10" s="44"/>
      <c r="F10" s="43" t="s">
        <v>398</v>
      </c>
      <c r="G10" s="43" t="s">
        <v>399</v>
      </c>
    </row>
    <row r="11" spans="1:7" ht="38.25" x14ac:dyDescent="0.2">
      <c r="A11" s="42">
        <f t="shared" si="0"/>
        <v>6</v>
      </c>
      <c r="B11" s="43" t="s">
        <v>400</v>
      </c>
      <c r="C11" s="44" t="s">
        <v>164</v>
      </c>
      <c r="D11" s="44" t="s">
        <v>201</v>
      </c>
      <c r="E11" s="44"/>
      <c r="F11" s="43" t="s">
        <v>401</v>
      </c>
      <c r="G11" s="43" t="s">
        <v>402</v>
      </c>
    </row>
    <row r="12" spans="1:7" ht="38.25" x14ac:dyDescent="0.2">
      <c r="A12" s="42">
        <f t="shared" si="0"/>
        <v>7</v>
      </c>
      <c r="B12" s="43" t="s">
        <v>403</v>
      </c>
      <c r="C12" s="44" t="s">
        <v>164</v>
      </c>
      <c r="D12" s="44" t="s">
        <v>201</v>
      </c>
      <c r="E12" s="44"/>
      <c r="F12" s="43" t="s">
        <v>404</v>
      </c>
      <c r="G12" s="43" t="s">
        <v>405</v>
      </c>
    </row>
    <row r="13" spans="1:7" ht="38.25" x14ac:dyDescent="0.2">
      <c r="A13" s="42">
        <f t="shared" si="0"/>
        <v>8</v>
      </c>
      <c r="B13" s="43" t="s">
        <v>406</v>
      </c>
      <c r="C13" s="44" t="s">
        <v>164</v>
      </c>
      <c r="D13" s="44" t="s">
        <v>201</v>
      </c>
      <c r="E13" s="44"/>
      <c r="F13" s="43" t="s">
        <v>407</v>
      </c>
      <c r="G13" s="43" t="s">
        <v>408</v>
      </c>
    </row>
    <row r="14" spans="1:7" ht="38.25" x14ac:dyDescent="0.2">
      <c r="A14" s="42">
        <f t="shared" si="0"/>
        <v>9</v>
      </c>
      <c r="B14" s="43" t="s">
        <v>409</v>
      </c>
      <c r="C14" s="44" t="s">
        <v>164</v>
      </c>
      <c r="D14" s="44" t="s">
        <v>201</v>
      </c>
      <c r="E14" s="44"/>
      <c r="F14" s="43" t="s">
        <v>410</v>
      </c>
      <c r="G14" s="43" t="s">
        <v>411</v>
      </c>
    </row>
    <row r="15" spans="1:7" ht="38.25" x14ac:dyDescent="0.2">
      <c r="A15" s="42">
        <f t="shared" si="0"/>
        <v>10</v>
      </c>
      <c r="B15" s="43" t="s">
        <v>412</v>
      </c>
      <c r="C15" s="44" t="s">
        <v>164</v>
      </c>
      <c r="D15" s="44" t="s">
        <v>201</v>
      </c>
      <c r="E15" s="44"/>
      <c r="F15" s="43" t="s">
        <v>413</v>
      </c>
      <c r="G15" s="43" t="s">
        <v>414</v>
      </c>
    </row>
    <row r="16" spans="1:7" ht="38.25" x14ac:dyDescent="0.2">
      <c r="A16" s="42">
        <f t="shared" si="0"/>
        <v>11</v>
      </c>
      <c r="B16" s="43" t="s">
        <v>415</v>
      </c>
      <c r="C16" s="44" t="s">
        <v>164</v>
      </c>
      <c r="D16" s="44" t="s">
        <v>201</v>
      </c>
      <c r="E16" s="44"/>
      <c r="F16" s="43" t="s">
        <v>416</v>
      </c>
      <c r="G16" s="43" t="s">
        <v>417</v>
      </c>
    </row>
    <row r="17" spans="1:8" ht="38.25" x14ac:dyDescent="0.2">
      <c r="A17" s="42">
        <f t="shared" si="0"/>
        <v>12</v>
      </c>
      <c r="B17" s="43" t="s">
        <v>418</v>
      </c>
      <c r="C17" s="44" t="s">
        <v>164</v>
      </c>
      <c r="D17" s="44" t="s">
        <v>201</v>
      </c>
      <c r="E17" s="44"/>
      <c r="F17" s="43" t="s">
        <v>419</v>
      </c>
      <c r="G17" s="43" t="s">
        <v>420</v>
      </c>
    </row>
    <row r="18" spans="1:8" x14ac:dyDescent="0.2">
      <c r="A18" s="42">
        <f t="shared" si="0"/>
        <v>13</v>
      </c>
      <c r="B18" s="43" t="s">
        <v>421</v>
      </c>
      <c r="C18" s="44" t="s">
        <v>164</v>
      </c>
      <c r="D18" s="44" t="s">
        <v>165</v>
      </c>
      <c r="E18" s="44"/>
      <c r="F18" s="43" t="s">
        <v>421</v>
      </c>
      <c r="G18" s="43" t="s">
        <v>422</v>
      </c>
    </row>
    <row r="19" spans="1:8" x14ac:dyDescent="0.2">
      <c r="A19" s="42">
        <f t="shared" si="0"/>
        <v>14</v>
      </c>
      <c r="B19" s="43" t="s">
        <v>423</v>
      </c>
      <c r="C19" s="44" t="s">
        <v>164</v>
      </c>
      <c r="D19" s="44" t="s">
        <v>165</v>
      </c>
      <c r="E19" s="44"/>
      <c r="F19" s="43" t="s">
        <v>423</v>
      </c>
      <c r="G19" s="43" t="s">
        <v>424</v>
      </c>
    </row>
    <row r="20" spans="1:8" ht="51" x14ac:dyDescent="0.2">
      <c r="A20" s="42">
        <f t="shared" si="0"/>
        <v>15</v>
      </c>
      <c r="B20" s="43" t="s">
        <v>425</v>
      </c>
      <c r="C20" s="44" t="s">
        <v>164</v>
      </c>
      <c r="D20" s="44" t="s">
        <v>201</v>
      </c>
      <c r="E20" s="44"/>
      <c r="F20" s="43" t="s">
        <v>426</v>
      </c>
      <c r="G20" s="43" t="s">
        <v>427</v>
      </c>
    </row>
    <row r="21" spans="1:8" ht="38.25" x14ac:dyDescent="0.2">
      <c r="A21" s="42">
        <f t="shared" si="0"/>
        <v>16</v>
      </c>
      <c r="B21" s="43" t="s">
        <v>428</v>
      </c>
      <c r="C21" s="44" t="s">
        <v>164</v>
      </c>
      <c r="D21" s="44" t="s">
        <v>165</v>
      </c>
      <c r="E21" s="44"/>
      <c r="F21" s="43" t="s">
        <v>428</v>
      </c>
      <c r="G21" s="43" t="s">
        <v>429</v>
      </c>
    </row>
    <row r="22" spans="1:8" ht="38.25" x14ac:dyDescent="0.2">
      <c r="A22" s="42">
        <f t="shared" si="0"/>
        <v>17</v>
      </c>
      <c r="B22" s="43" t="s">
        <v>430</v>
      </c>
      <c r="C22" s="44" t="s">
        <v>164</v>
      </c>
      <c r="D22" s="44" t="s">
        <v>165</v>
      </c>
      <c r="E22" s="44"/>
      <c r="F22" s="56" t="s">
        <v>430</v>
      </c>
      <c r="G22" s="43" t="s">
        <v>431</v>
      </c>
    </row>
    <row r="23" spans="1:8" ht="51" x14ac:dyDescent="0.2">
      <c r="A23" s="42">
        <f t="shared" si="0"/>
        <v>18</v>
      </c>
      <c r="B23" s="43" t="s">
        <v>432</v>
      </c>
      <c r="C23" s="44" t="s">
        <v>164</v>
      </c>
      <c r="D23" s="44" t="s">
        <v>201</v>
      </c>
      <c r="E23" s="44"/>
      <c r="F23" s="43" t="s">
        <v>433</v>
      </c>
      <c r="G23" s="43" t="s">
        <v>434</v>
      </c>
    </row>
    <row r="24" spans="1:8" ht="38.25" x14ac:dyDescent="0.2">
      <c r="A24" s="42">
        <f t="shared" si="0"/>
        <v>19</v>
      </c>
      <c r="B24" s="43" t="s">
        <v>435</v>
      </c>
      <c r="C24" s="44" t="s">
        <v>164</v>
      </c>
      <c r="D24" s="44" t="s">
        <v>165</v>
      </c>
      <c r="E24" s="44"/>
      <c r="F24" s="43" t="s">
        <v>435</v>
      </c>
      <c r="G24" s="43" t="s">
        <v>436</v>
      </c>
    </row>
    <row r="25" spans="1:8" ht="38.25" x14ac:dyDescent="0.2">
      <c r="A25" s="42">
        <f t="shared" si="0"/>
        <v>20</v>
      </c>
      <c r="B25" s="43" t="s">
        <v>437</v>
      </c>
      <c r="C25" s="44" t="s">
        <v>164</v>
      </c>
      <c r="D25" s="44" t="s">
        <v>165</v>
      </c>
      <c r="E25" s="44"/>
      <c r="F25" s="43" t="s">
        <v>437</v>
      </c>
      <c r="G25" s="43" t="s">
        <v>438</v>
      </c>
    </row>
    <row r="26" spans="1:8" ht="25.5" x14ac:dyDescent="0.2">
      <c r="A26" s="42">
        <f t="shared" si="0"/>
        <v>21</v>
      </c>
      <c r="B26" s="43" t="s">
        <v>381</v>
      </c>
      <c r="C26" s="44" t="s">
        <v>164</v>
      </c>
      <c r="D26" s="44" t="s">
        <v>165</v>
      </c>
      <c r="E26" s="44"/>
      <c r="F26" s="43" t="s">
        <v>381</v>
      </c>
      <c r="G26" s="43" t="s">
        <v>439</v>
      </c>
    </row>
    <row r="27" spans="1:8" ht="38.25" x14ac:dyDescent="0.2">
      <c r="A27" s="42">
        <f t="shared" si="0"/>
        <v>22</v>
      </c>
      <c r="B27" s="43" t="s">
        <v>440</v>
      </c>
      <c r="C27" s="44" t="s">
        <v>164</v>
      </c>
      <c r="D27" s="44" t="s">
        <v>201</v>
      </c>
      <c r="E27" s="44"/>
      <c r="F27" s="43" t="s">
        <v>441</v>
      </c>
      <c r="G27" s="43" t="s">
        <v>442</v>
      </c>
    </row>
    <row r="28" spans="1:8" ht="38.25" x14ac:dyDescent="0.2">
      <c r="A28" s="42">
        <f t="shared" si="0"/>
        <v>23</v>
      </c>
      <c r="B28" s="43" t="s">
        <v>443</v>
      </c>
      <c r="C28" s="44" t="s">
        <v>164</v>
      </c>
      <c r="D28" s="44" t="s">
        <v>201</v>
      </c>
      <c r="E28" s="44"/>
      <c r="F28" s="43" t="s">
        <v>444</v>
      </c>
      <c r="G28" s="43" t="s">
        <v>445</v>
      </c>
    </row>
    <row r="29" spans="1:8" ht="38.25" x14ac:dyDescent="0.2">
      <c r="A29" s="42">
        <f t="shared" si="0"/>
        <v>24</v>
      </c>
      <c r="B29" s="43" t="s">
        <v>446</v>
      </c>
      <c r="C29" s="44" t="s">
        <v>164</v>
      </c>
      <c r="D29" s="44" t="s">
        <v>201</v>
      </c>
      <c r="E29" s="44"/>
      <c r="F29" s="43" t="s">
        <v>447</v>
      </c>
      <c r="G29" s="43" t="s">
        <v>448</v>
      </c>
    </row>
    <row r="30" spans="1:8" ht="25.5" x14ac:dyDescent="0.2">
      <c r="A30" s="42">
        <f t="shared" si="0"/>
        <v>25</v>
      </c>
      <c r="B30" s="43" t="s">
        <v>207</v>
      </c>
      <c r="C30" s="44" t="s">
        <v>164</v>
      </c>
      <c r="D30" s="44" t="s">
        <v>201</v>
      </c>
      <c r="E30" s="44"/>
      <c r="F30" s="43" t="s">
        <v>449</v>
      </c>
      <c r="G30" s="43" t="s">
        <v>450</v>
      </c>
    </row>
    <row r="31" spans="1:8" ht="38.25" x14ac:dyDescent="0.2">
      <c r="A31" s="42">
        <f t="shared" si="0"/>
        <v>26</v>
      </c>
      <c r="B31" s="43" t="s">
        <v>204</v>
      </c>
      <c r="C31" s="44" t="s">
        <v>164</v>
      </c>
      <c r="D31" s="44" t="s">
        <v>201</v>
      </c>
      <c r="E31" s="44"/>
      <c r="F31" s="43" t="s">
        <v>451</v>
      </c>
      <c r="G31" s="43" t="s">
        <v>452</v>
      </c>
      <c r="H31" s="47"/>
    </row>
    <row r="32" spans="1:8" ht="38.25" x14ac:dyDescent="0.2">
      <c r="A32" s="42">
        <f t="shared" si="0"/>
        <v>27</v>
      </c>
      <c r="B32" s="62" t="s">
        <v>453</v>
      </c>
      <c r="C32" s="63" t="s">
        <v>164</v>
      </c>
      <c r="D32" s="63" t="s">
        <v>201</v>
      </c>
      <c r="E32" s="63"/>
      <c r="F32" s="62" t="s">
        <v>202</v>
      </c>
      <c r="G32" s="87" t="s">
        <v>454</v>
      </c>
    </row>
    <row r="33" spans="1:7" x14ac:dyDescent="0.2">
      <c r="A33" s="42">
        <f t="shared" si="0"/>
        <v>28</v>
      </c>
      <c r="B33" s="43" t="s">
        <v>455</v>
      </c>
      <c r="C33" s="44" t="s">
        <v>164</v>
      </c>
      <c r="D33" s="44" t="s">
        <v>165</v>
      </c>
      <c r="E33" s="44"/>
      <c r="F33" s="43" t="s">
        <v>455</v>
      </c>
      <c r="G33" s="43" t="s">
        <v>456</v>
      </c>
    </row>
    <row r="34" spans="1:7" ht="76.5" x14ac:dyDescent="0.2">
      <c r="A34" s="42">
        <f t="shared" si="0"/>
        <v>29</v>
      </c>
      <c r="B34" s="43" t="s">
        <v>457</v>
      </c>
      <c r="C34" s="44" t="s">
        <v>158</v>
      </c>
      <c r="D34" s="44">
        <v>1</v>
      </c>
      <c r="E34" s="44"/>
      <c r="F34" s="43" t="s">
        <v>458</v>
      </c>
      <c r="G34" s="43" t="s">
        <v>459</v>
      </c>
    </row>
    <row r="35" spans="1:7" ht="25.5" x14ac:dyDescent="0.2">
      <c r="A35" s="42"/>
      <c r="B35" s="58" t="s">
        <v>213</v>
      </c>
      <c r="C35" s="59"/>
      <c r="D35" s="59"/>
      <c r="E35" s="59"/>
      <c r="F35" s="58" t="s">
        <v>214</v>
      </c>
      <c r="G35" s="58" t="s">
        <v>215</v>
      </c>
    </row>
    <row r="36" spans="1:7" x14ac:dyDescent="0.2">
      <c r="E36" s="47"/>
    </row>
    <row r="37" spans="1:7" x14ac:dyDescent="0.2">
      <c r="C37" s="47"/>
      <c r="D37" s="47"/>
      <c r="E37" s="47"/>
    </row>
    <row r="38" spans="1:7" x14ac:dyDescent="0.2">
      <c r="C38" s="47"/>
      <c r="D38" s="47"/>
      <c r="E38" s="47"/>
    </row>
    <row r="39" spans="1:7" x14ac:dyDescent="0.2">
      <c r="C39" s="47"/>
      <c r="D39" s="47"/>
      <c r="E39" s="47"/>
    </row>
    <row r="40" spans="1:7" x14ac:dyDescent="0.2">
      <c r="E40" s="47"/>
    </row>
    <row r="41" spans="1:7" x14ac:dyDescent="0.2">
      <c r="C41" s="48"/>
      <c r="E41" s="47"/>
    </row>
    <row r="42" spans="1:7" x14ac:dyDescent="0.2">
      <c r="C42" s="48"/>
      <c r="E42" s="47"/>
    </row>
    <row r="43" spans="1:7" x14ac:dyDescent="0.2">
      <c r="E43" s="47"/>
    </row>
    <row r="44" spans="1:7" x14ac:dyDescent="0.2">
      <c r="E44" s="47"/>
    </row>
    <row r="45" spans="1:7" x14ac:dyDescent="0.2">
      <c r="E45" s="47"/>
    </row>
    <row r="46" spans="1:7" x14ac:dyDescent="0.2">
      <c r="E46" s="47"/>
    </row>
    <row r="47" spans="1:7" x14ac:dyDescent="0.2">
      <c r="E47" s="47"/>
    </row>
    <row r="48" spans="1:7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  <row r="57" spans="5:5" x14ac:dyDescent="0.2">
      <c r="E57" s="47"/>
    </row>
    <row r="58" spans="5:5" x14ac:dyDescent="0.2">
      <c r="E58" s="47"/>
    </row>
    <row r="59" spans="5:5" x14ac:dyDescent="0.2">
      <c r="E59" s="47"/>
    </row>
    <row r="60" spans="5:5" x14ac:dyDescent="0.2">
      <c r="E60" s="47"/>
    </row>
    <row r="61" spans="5:5" x14ac:dyDescent="0.2">
      <c r="E61" s="47"/>
    </row>
    <row r="62" spans="5:5" x14ac:dyDescent="0.2">
      <c r="E62" s="47"/>
    </row>
    <row r="63" spans="5:5" x14ac:dyDescent="0.2">
      <c r="E63" s="47"/>
    </row>
    <row r="64" spans="5:5" x14ac:dyDescent="0.2">
      <c r="E64" s="47"/>
    </row>
    <row r="65" spans="4:5" x14ac:dyDescent="0.2">
      <c r="E65" s="47"/>
    </row>
    <row r="66" spans="4:5" x14ac:dyDescent="0.2">
      <c r="E66" s="47"/>
    </row>
    <row r="67" spans="4:5" x14ac:dyDescent="0.2">
      <c r="E67" s="47"/>
    </row>
    <row r="68" spans="4:5" x14ac:dyDescent="0.2">
      <c r="E68" s="47"/>
    </row>
    <row r="69" spans="4:5" x14ac:dyDescent="0.2">
      <c r="E69" s="47"/>
    </row>
    <row r="70" spans="4:5" x14ac:dyDescent="0.2">
      <c r="E70" s="47"/>
    </row>
    <row r="71" spans="4:5" x14ac:dyDescent="0.2">
      <c r="E71" s="47"/>
    </row>
    <row r="72" spans="4:5" x14ac:dyDescent="0.2">
      <c r="E72" s="47"/>
    </row>
    <row r="73" spans="4:5" x14ac:dyDescent="0.2">
      <c r="E73" s="47"/>
    </row>
    <row r="74" spans="4:5" x14ac:dyDescent="0.2">
      <c r="E74" s="47"/>
    </row>
    <row r="75" spans="4:5" x14ac:dyDescent="0.2">
      <c r="E75" s="47"/>
    </row>
    <row r="76" spans="4:5" x14ac:dyDescent="0.2">
      <c r="E76" s="47"/>
    </row>
    <row r="77" spans="4:5" x14ac:dyDescent="0.2">
      <c r="D77" s="38" t="s">
        <v>216</v>
      </c>
      <c r="E77" s="47"/>
    </row>
    <row r="78" spans="4:5" x14ac:dyDescent="0.2">
      <c r="E78" s="47"/>
    </row>
    <row r="79" spans="4:5" x14ac:dyDescent="0.2">
      <c r="E79" s="47"/>
    </row>
    <row r="80" spans="4:5" x14ac:dyDescent="0.2">
      <c r="E80" s="47"/>
    </row>
    <row r="81" spans="5:5" x14ac:dyDescent="0.2">
      <c r="E81" s="47"/>
    </row>
    <row r="82" spans="5:5" x14ac:dyDescent="0.2">
      <c r="E82" s="47"/>
    </row>
    <row r="83" spans="5:5" x14ac:dyDescent="0.2">
      <c r="E83" s="47"/>
    </row>
    <row r="84" spans="5:5" x14ac:dyDescent="0.2">
      <c r="E84" s="47"/>
    </row>
    <row r="85" spans="5:5" x14ac:dyDescent="0.2">
      <c r="E85" s="47"/>
    </row>
    <row r="86" spans="5:5" x14ac:dyDescent="0.2">
      <c r="E86" s="47"/>
    </row>
    <row r="87" spans="5:5" x14ac:dyDescent="0.2">
      <c r="E87" s="47"/>
    </row>
    <row r="88" spans="5:5" x14ac:dyDescent="0.2">
      <c r="E88" s="47"/>
    </row>
    <row r="89" spans="5:5" x14ac:dyDescent="0.2">
      <c r="E89" s="47"/>
    </row>
    <row r="90" spans="5:5" x14ac:dyDescent="0.2">
      <c r="E90" s="47"/>
    </row>
    <row r="91" spans="5:5" x14ac:dyDescent="0.2">
      <c r="E91" s="47"/>
    </row>
  </sheetData>
  <hyperlinks>
    <hyperlink ref="G2" location="'version-history'!A1" display="&lt;&lt; main" xr:uid="{00000000-0004-0000-12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85"/>
  <sheetViews>
    <sheetView workbookViewId="0">
      <selection activeCell="L5" sqref="L5"/>
    </sheetView>
  </sheetViews>
  <sheetFormatPr defaultColWidth="9.140625" defaultRowHeight="12.75" x14ac:dyDescent="0.2"/>
  <cols>
    <col min="1" max="1" width="3.7109375" style="37" customWidth="1"/>
    <col min="2" max="2" width="30.7109375" style="38" customWidth="1"/>
    <col min="3" max="3" width="13.85546875" style="38" customWidth="1"/>
    <col min="4" max="4" width="13.42578125" style="38" customWidth="1"/>
    <col min="5" max="5" width="4.5703125" style="38" customWidth="1"/>
    <col min="6" max="7" width="34.140625" style="38" customWidth="1"/>
    <col min="8" max="16384" width="9.140625" style="38"/>
  </cols>
  <sheetData>
    <row r="1" spans="1:7" s="34" customFormat="1" x14ac:dyDescent="0.2">
      <c r="A1" s="33">
        <f>Main!A18</f>
        <v>11</v>
      </c>
      <c r="B1" s="33" t="str">
        <f>Main!B18</f>
        <v>Daily Trading Information seperated by Trading Session</v>
      </c>
      <c r="C1" s="33"/>
      <c r="E1" s="35"/>
      <c r="G1" s="36" t="str">
        <f>CONCATENATE("File Name : ",Main!D18)</f>
        <v>File Name : tfd_session.csv</v>
      </c>
    </row>
    <row r="2" spans="1:7" x14ac:dyDescent="0.2">
      <c r="B2" s="33" t="str">
        <f>Main!C18</f>
        <v>ข้อมูลซื้อขายแต่ละ Series แยกตาม ช่วงเวลาการซื้อขาย</v>
      </c>
      <c r="E2" s="39"/>
      <c r="G2" s="54" t="s">
        <v>151</v>
      </c>
    </row>
    <row r="3" spans="1:7" x14ac:dyDescent="0.2">
      <c r="E3" s="39"/>
    </row>
    <row r="4" spans="1:7" s="39" customFormat="1" ht="38.25" x14ac:dyDescent="0.2">
      <c r="A4" s="40"/>
      <c r="B4" s="41" t="s">
        <v>152</v>
      </c>
      <c r="C4" s="41" t="s">
        <v>153</v>
      </c>
      <c r="D4" s="41" t="s">
        <v>154</v>
      </c>
      <c r="E4" s="41" t="s">
        <v>155</v>
      </c>
      <c r="F4" s="41" t="s">
        <v>5</v>
      </c>
      <c r="G4" s="41" t="s">
        <v>156</v>
      </c>
    </row>
    <row r="5" spans="1:7" x14ac:dyDescent="0.2">
      <c r="A5" s="42"/>
      <c r="B5" s="43" t="s">
        <v>157</v>
      </c>
      <c r="C5" s="44" t="s">
        <v>158</v>
      </c>
      <c r="D5" s="43"/>
      <c r="E5" s="43"/>
      <c r="F5" s="42" t="s">
        <v>159</v>
      </c>
      <c r="G5" s="42" t="s">
        <v>159</v>
      </c>
    </row>
    <row r="6" spans="1:7" x14ac:dyDescent="0.2">
      <c r="A6" s="42">
        <v>1</v>
      </c>
      <c r="B6" s="43" t="s">
        <v>310</v>
      </c>
      <c r="C6" s="44" t="s">
        <v>174</v>
      </c>
      <c r="D6" s="44" t="s">
        <v>175</v>
      </c>
      <c r="E6" s="44">
        <v>1</v>
      </c>
      <c r="F6" s="43" t="s">
        <v>310</v>
      </c>
      <c r="G6" s="43" t="s">
        <v>311</v>
      </c>
    </row>
    <row r="7" spans="1:7" x14ac:dyDescent="0.2">
      <c r="A7" s="42">
        <f>A6+1</f>
        <v>2</v>
      </c>
      <c r="B7" s="43" t="s">
        <v>393</v>
      </c>
      <c r="C7" s="44" t="s">
        <v>158</v>
      </c>
      <c r="D7" s="44">
        <v>32</v>
      </c>
      <c r="E7" s="44"/>
      <c r="F7" s="43" t="s">
        <v>160</v>
      </c>
      <c r="G7" s="43" t="s">
        <v>394</v>
      </c>
    </row>
    <row r="8" spans="1:7" x14ac:dyDescent="0.2">
      <c r="A8" s="42">
        <f>A7+1</f>
        <v>3</v>
      </c>
      <c r="B8" s="43" t="s">
        <v>395</v>
      </c>
      <c r="C8" s="44" t="s">
        <v>164</v>
      </c>
      <c r="D8" s="44" t="s">
        <v>165</v>
      </c>
      <c r="E8" s="44">
        <v>2</v>
      </c>
      <c r="F8" s="43" t="s">
        <v>395</v>
      </c>
      <c r="G8" s="46" t="s">
        <v>166</v>
      </c>
    </row>
    <row r="9" spans="1:7" ht="25.5" x14ac:dyDescent="0.2">
      <c r="A9" s="42">
        <f t="shared" ref="A9:A23" si="0">A8+1</f>
        <v>4</v>
      </c>
      <c r="B9" s="43" t="s">
        <v>376</v>
      </c>
      <c r="C9" s="44" t="s">
        <v>158</v>
      </c>
      <c r="D9" s="44">
        <v>1</v>
      </c>
      <c r="E9" s="44"/>
      <c r="F9" s="43" t="s">
        <v>396</v>
      </c>
      <c r="G9" s="43" t="s">
        <v>314</v>
      </c>
    </row>
    <row r="10" spans="1:7" ht="38.25" x14ac:dyDescent="0.2">
      <c r="A10" s="42">
        <f t="shared" si="0"/>
        <v>5</v>
      </c>
      <c r="B10" s="43" t="s">
        <v>460</v>
      </c>
      <c r="C10" s="44" t="s">
        <v>158</v>
      </c>
      <c r="D10" s="44">
        <v>1</v>
      </c>
      <c r="E10" s="44">
        <v>3</v>
      </c>
      <c r="F10" s="43" t="s">
        <v>461</v>
      </c>
      <c r="G10" s="43" t="s">
        <v>462</v>
      </c>
    </row>
    <row r="11" spans="1:7" ht="38.25" x14ac:dyDescent="0.2">
      <c r="A11" s="42">
        <f t="shared" si="0"/>
        <v>6</v>
      </c>
      <c r="B11" s="43" t="s">
        <v>400</v>
      </c>
      <c r="C11" s="44" t="s">
        <v>164</v>
      </c>
      <c r="D11" s="44" t="s">
        <v>201</v>
      </c>
      <c r="E11" s="44"/>
      <c r="F11" s="43" t="s">
        <v>401</v>
      </c>
      <c r="G11" s="43" t="s">
        <v>402</v>
      </c>
    </row>
    <row r="12" spans="1:7" ht="38.25" x14ac:dyDescent="0.2">
      <c r="A12" s="42">
        <f t="shared" si="0"/>
        <v>7</v>
      </c>
      <c r="B12" s="43" t="s">
        <v>403</v>
      </c>
      <c r="C12" s="44" t="s">
        <v>164</v>
      </c>
      <c r="D12" s="44" t="s">
        <v>201</v>
      </c>
      <c r="E12" s="44"/>
      <c r="F12" s="43" t="s">
        <v>404</v>
      </c>
      <c r="G12" s="43" t="s">
        <v>405</v>
      </c>
    </row>
    <row r="13" spans="1:7" ht="38.25" x14ac:dyDescent="0.2">
      <c r="A13" s="42">
        <f t="shared" si="0"/>
        <v>8</v>
      </c>
      <c r="B13" s="43" t="s">
        <v>406</v>
      </c>
      <c r="C13" s="44" t="s">
        <v>164</v>
      </c>
      <c r="D13" s="44" t="s">
        <v>201</v>
      </c>
      <c r="E13" s="44"/>
      <c r="F13" s="43" t="s">
        <v>407</v>
      </c>
      <c r="G13" s="43" t="s">
        <v>408</v>
      </c>
    </row>
    <row r="14" spans="1:7" ht="38.25" x14ac:dyDescent="0.2">
      <c r="A14" s="42">
        <f t="shared" si="0"/>
        <v>9</v>
      </c>
      <c r="B14" s="43" t="s">
        <v>409</v>
      </c>
      <c r="C14" s="44" t="s">
        <v>164</v>
      </c>
      <c r="D14" s="44" t="s">
        <v>201</v>
      </c>
      <c r="E14" s="44"/>
      <c r="F14" s="43" t="s">
        <v>410</v>
      </c>
      <c r="G14" s="43" t="s">
        <v>411</v>
      </c>
    </row>
    <row r="15" spans="1:7" ht="38.25" x14ac:dyDescent="0.2">
      <c r="A15" s="42">
        <f t="shared" si="0"/>
        <v>10</v>
      </c>
      <c r="B15" s="43" t="s">
        <v>463</v>
      </c>
      <c r="C15" s="44" t="s">
        <v>164</v>
      </c>
      <c r="D15" s="44" t="s">
        <v>201</v>
      </c>
      <c r="E15" s="44"/>
      <c r="F15" s="43" t="s">
        <v>419</v>
      </c>
      <c r="G15" s="43" t="s">
        <v>420</v>
      </c>
    </row>
    <row r="16" spans="1:7" x14ac:dyDescent="0.2">
      <c r="A16" s="42">
        <f t="shared" si="0"/>
        <v>11</v>
      </c>
      <c r="B16" s="43" t="s">
        <v>421</v>
      </c>
      <c r="C16" s="44" t="s">
        <v>164</v>
      </c>
      <c r="D16" s="44" t="s">
        <v>165</v>
      </c>
      <c r="E16" s="44"/>
      <c r="F16" s="43" t="s">
        <v>421</v>
      </c>
      <c r="G16" s="43" t="s">
        <v>422</v>
      </c>
    </row>
    <row r="17" spans="1:7" x14ac:dyDescent="0.2">
      <c r="A17" s="42">
        <f t="shared" si="0"/>
        <v>12</v>
      </c>
      <c r="B17" s="43" t="s">
        <v>423</v>
      </c>
      <c r="C17" s="44" t="s">
        <v>164</v>
      </c>
      <c r="D17" s="44" t="s">
        <v>165</v>
      </c>
      <c r="E17" s="44"/>
      <c r="F17" s="43" t="s">
        <v>423</v>
      </c>
      <c r="G17" s="43" t="s">
        <v>424</v>
      </c>
    </row>
    <row r="18" spans="1:7" ht="51" x14ac:dyDescent="0.2">
      <c r="A18" s="42">
        <f t="shared" si="0"/>
        <v>13</v>
      </c>
      <c r="B18" s="43" t="s">
        <v>425</v>
      </c>
      <c r="C18" s="44" t="s">
        <v>164</v>
      </c>
      <c r="D18" s="44" t="s">
        <v>201</v>
      </c>
      <c r="E18" s="44"/>
      <c r="F18" s="43" t="s">
        <v>426</v>
      </c>
      <c r="G18" s="43" t="s">
        <v>427</v>
      </c>
    </row>
    <row r="19" spans="1:7" ht="38.25" x14ac:dyDescent="0.2">
      <c r="A19" s="42">
        <f t="shared" si="0"/>
        <v>14</v>
      </c>
      <c r="B19" s="43" t="s">
        <v>428</v>
      </c>
      <c r="C19" s="44" t="s">
        <v>164</v>
      </c>
      <c r="D19" s="44" t="s">
        <v>165</v>
      </c>
      <c r="E19" s="44"/>
      <c r="F19" s="43" t="s">
        <v>428</v>
      </c>
      <c r="G19" s="43" t="s">
        <v>429</v>
      </c>
    </row>
    <row r="20" spans="1:7" ht="38.25" x14ac:dyDescent="0.2">
      <c r="A20" s="42">
        <f t="shared" si="0"/>
        <v>15</v>
      </c>
      <c r="B20" s="55" t="s">
        <v>430</v>
      </c>
      <c r="C20" s="44" t="s">
        <v>164</v>
      </c>
      <c r="D20" s="44" t="s">
        <v>165</v>
      </c>
      <c r="E20" s="44"/>
      <c r="F20" s="56" t="s">
        <v>430</v>
      </c>
      <c r="G20" s="43" t="s">
        <v>431</v>
      </c>
    </row>
    <row r="21" spans="1:7" ht="51" x14ac:dyDescent="0.2">
      <c r="A21" s="42">
        <f t="shared" si="0"/>
        <v>16</v>
      </c>
      <c r="B21" s="43" t="s">
        <v>432</v>
      </c>
      <c r="C21" s="44" t="s">
        <v>164</v>
      </c>
      <c r="D21" s="44" t="s">
        <v>201</v>
      </c>
      <c r="E21" s="44"/>
      <c r="F21" s="43" t="s">
        <v>433</v>
      </c>
      <c r="G21" s="43" t="s">
        <v>434</v>
      </c>
    </row>
    <row r="22" spans="1:7" ht="38.25" x14ac:dyDescent="0.2">
      <c r="A22" s="42">
        <f t="shared" si="0"/>
        <v>17</v>
      </c>
      <c r="B22" s="43" t="s">
        <v>435</v>
      </c>
      <c r="C22" s="44" t="s">
        <v>164</v>
      </c>
      <c r="D22" s="44" t="s">
        <v>165</v>
      </c>
      <c r="E22" s="44"/>
      <c r="F22" s="43" t="s">
        <v>435</v>
      </c>
      <c r="G22" s="43" t="s">
        <v>436</v>
      </c>
    </row>
    <row r="23" spans="1:7" ht="38.25" x14ac:dyDescent="0.2">
      <c r="A23" s="42">
        <f t="shared" si="0"/>
        <v>18</v>
      </c>
      <c r="B23" s="43" t="s">
        <v>437</v>
      </c>
      <c r="C23" s="44" t="s">
        <v>164</v>
      </c>
      <c r="D23" s="44" t="s">
        <v>165</v>
      </c>
      <c r="E23" s="44"/>
      <c r="F23" s="43" t="s">
        <v>437</v>
      </c>
      <c r="G23" s="43" t="s">
        <v>438</v>
      </c>
    </row>
    <row r="24" spans="1:7" ht="25.5" x14ac:dyDescent="0.2">
      <c r="A24" s="42"/>
      <c r="B24" s="58" t="s">
        <v>213</v>
      </c>
      <c r="C24" s="59"/>
      <c r="D24" s="59"/>
      <c r="E24" s="59"/>
      <c r="F24" s="58" t="s">
        <v>214</v>
      </c>
      <c r="G24" s="58" t="s">
        <v>215</v>
      </c>
    </row>
    <row r="25" spans="1:7" x14ac:dyDescent="0.2">
      <c r="E25" s="47"/>
    </row>
    <row r="26" spans="1:7" x14ac:dyDescent="0.2">
      <c r="E26" s="47"/>
    </row>
    <row r="27" spans="1:7" x14ac:dyDescent="0.2">
      <c r="E27" s="47"/>
    </row>
    <row r="28" spans="1:7" x14ac:dyDescent="0.2">
      <c r="E28" s="47"/>
    </row>
    <row r="29" spans="1:7" x14ac:dyDescent="0.2">
      <c r="E29" s="47"/>
    </row>
    <row r="30" spans="1:7" x14ac:dyDescent="0.2">
      <c r="E30" s="47"/>
    </row>
    <row r="31" spans="1:7" x14ac:dyDescent="0.2">
      <c r="C31" s="47"/>
      <c r="D31" s="47"/>
      <c r="E31" s="47"/>
    </row>
    <row r="32" spans="1:7" x14ac:dyDescent="0.2">
      <c r="C32" s="47"/>
      <c r="D32" s="47"/>
      <c r="E32" s="47"/>
    </row>
    <row r="33" spans="3:5" x14ac:dyDescent="0.2">
      <c r="C33" s="47"/>
      <c r="D33" s="47"/>
      <c r="E33" s="47"/>
    </row>
    <row r="34" spans="3:5" x14ac:dyDescent="0.2">
      <c r="E34" s="47"/>
    </row>
    <row r="35" spans="3:5" x14ac:dyDescent="0.2">
      <c r="C35" s="48"/>
      <c r="E35" s="47"/>
    </row>
    <row r="36" spans="3:5" x14ac:dyDescent="0.2">
      <c r="C36" s="48"/>
      <c r="E36" s="47"/>
    </row>
    <row r="37" spans="3:5" x14ac:dyDescent="0.2">
      <c r="E37" s="47"/>
    </row>
    <row r="38" spans="3:5" x14ac:dyDescent="0.2">
      <c r="E38" s="47"/>
    </row>
    <row r="39" spans="3:5" x14ac:dyDescent="0.2">
      <c r="E39" s="47"/>
    </row>
    <row r="40" spans="3:5" x14ac:dyDescent="0.2">
      <c r="E40" s="47"/>
    </row>
    <row r="41" spans="3:5" x14ac:dyDescent="0.2">
      <c r="E41" s="47"/>
    </row>
    <row r="42" spans="3:5" x14ac:dyDescent="0.2">
      <c r="E42" s="47"/>
    </row>
    <row r="43" spans="3:5" x14ac:dyDescent="0.2">
      <c r="E43" s="47"/>
    </row>
    <row r="44" spans="3:5" x14ac:dyDescent="0.2">
      <c r="E44" s="47"/>
    </row>
    <row r="45" spans="3:5" x14ac:dyDescent="0.2">
      <c r="E45" s="47"/>
    </row>
    <row r="46" spans="3:5" x14ac:dyDescent="0.2">
      <c r="E46" s="47"/>
    </row>
    <row r="47" spans="3:5" x14ac:dyDescent="0.2">
      <c r="E47" s="47"/>
    </row>
    <row r="48" spans="3: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  <row r="57" spans="5:5" x14ac:dyDescent="0.2">
      <c r="E57" s="47"/>
    </row>
    <row r="58" spans="5:5" x14ac:dyDescent="0.2">
      <c r="E58" s="47"/>
    </row>
    <row r="59" spans="5:5" x14ac:dyDescent="0.2">
      <c r="E59" s="47"/>
    </row>
    <row r="60" spans="5:5" x14ac:dyDescent="0.2">
      <c r="E60" s="47"/>
    </row>
    <row r="61" spans="5:5" x14ac:dyDescent="0.2">
      <c r="E61" s="47"/>
    </row>
    <row r="62" spans="5:5" x14ac:dyDescent="0.2">
      <c r="E62" s="47"/>
    </row>
    <row r="63" spans="5:5" x14ac:dyDescent="0.2">
      <c r="E63" s="47"/>
    </row>
    <row r="64" spans="5:5" x14ac:dyDescent="0.2">
      <c r="E64" s="47"/>
    </row>
    <row r="65" spans="4:5" x14ac:dyDescent="0.2">
      <c r="E65" s="47"/>
    </row>
    <row r="66" spans="4:5" x14ac:dyDescent="0.2">
      <c r="E66" s="47"/>
    </row>
    <row r="67" spans="4:5" x14ac:dyDescent="0.2">
      <c r="E67" s="47"/>
    </row>
    <row r="68" spans="4:5" x14ac:dyDescent="0.2">
      <c r="E68" s="47"/>
    </row>
    <row r="69" spans="4:5" x14ac:dyDescent="0.2">
      <c r="E69" s="47"/>
    </row>
    <row r="70" spans="4:5" x14ac:dyDescent="0.2">
      <c r="E70" s="47"/>
    </row>
    <row r="71" spans="4:5" x14ac:dyDescent="0.2">
      <c r="D71" s="38" t="s">
        <v>216</v>
      </c>
      <c r="E71" s="47"/>
    </row>
    <row r="72" spans="4:5" x14ac:dyDescent="0.2">
      <c r="E72" s="47"/>
    </row>
    <row r="73" spans="4:5" x14ac:dyDescent="0.2">
      <c r="E73" s="47"/>
    </row>
    <row r="74" spans="4:5" x14ac:dyDescent="0.2">
      <c r="E74" s="47"/>
    </row>
    <row r="75" spans="4:5" x14ac:dyDescent="0.2">
      <c r="E75" s="47"/>
    </row>
    <row r="76" spans="4:5" x14ac:dyDescent="0.2">
      <c r="E76" s="47"/>
    </row>
    <row r="77" spans="4:5" x14ac:dyDescent="0.2">
      <c r="E77" s="47"/>
    </row>
    <row r="78" spans="4:5" x14ac:dyDescent="0.2">
      <c r="E78" s="47"/>
    </row>
    <row r="79" spans="4:5" x14ac:dyDescent="0.2">
      <c r="E79" s="47"/>
    </row>
    <row r="80" spans="4:5" x14ac:dyDescent="0.2">
      <c r="E80" s="47"/>
    </row>
    <row r="81" spans="5:5" x14ac:dyDescent="0.2">
      <c r="E81" s="47"/>
    </row>
    <row r="82" spans="5:5" x14ac:dyDescent="0.2">
      <c r="E82" s="47"/>
    </row>
    <row r="83" spans="5:5" x14ac:dyDescent="0.2">
      <c r="E83" s="47"/>
    </row>
    <row r="84" spans="5:5" x14ac:dyDescent="0.2">
      <c r="E84" s="47"/>
    </row>
    <row r="85" spans="5:5" x14ac:dyDescent="0.2">
      <c r="E85" s="47"/>
    </row>
  </sheetData>
  <hyperlinks>
    <hyperlink ref="G2" location="'version-history'!A1" display="&lt;&lt; main" xr:uid="{00000000-0004-0000-14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82"/>
  <sheetViews>
    <sheetView workbookViewId="0">
      <selection activeCell="G2" sqref="G2"/>
    </sheetView>
  </sheetViews>
  <sheetFormatPr defaultColWidth="9.140625" defaultRowHeight="12.75" x14ac:dyDescent="0.2"/>
  <cols>
    <col min="1" max="1" width="3.7109375" style="37" customWidth="1"/>
    <col min="2" max="2" width="30.7109375" style="38" customWidth="1"/>
    <col min="3" max="3" width="13.85546875" style="38" customWidth="1"/>
    <col min="4" max="4" width="13.42578125" style="38" customWidth="1"/>
    <col min="5" max="5" width="4.5703125" style="38" customWidth="1"/>
    <col min="6" max="7" width="34.140625" style="38" customWidth="1"/>
    <col min="8" max="16384" width="9.140625" style="38"/>
  </cols>
  <sheetData>
    <row r="1" spans="1:7" s="34" customFormat="1" x14ac:dyDescent="0.2">
      <c r="A1" s="33">
        <f>Main!A20</f>
        <v>12</v>
      </c>
      <c r="B1" s="33" t="str">
        <f>Main!B20</f>
        <v>Daily TFEX News</v>
      </c>
      <c r="C1" s="33"/>
      <c r="E1" s="35"/>
      <c r="G1" s="36" t="str">
        <f>CONCATENATE("File Name : ",Main!D20)</f>
        <v>File Name : tfnews.csv</v>
      </c>
    </row>
    <row r="2" spans="1:7" x14ac:dyDescent="0.2">
      <c r="B2" s="33" t="str">
        <f>Main!C20</f>
        <v>ข้อมูลข่าว</v>
      </c>
      <c r="E2" s="39"/>
      <c r="G2" s="54" t="s">
        <v>151</v>
      </c>
    </row>
    <row r="3" spans="1:7" x14ac:dyDescent="0.2">
      <c r="E3" s="39"/>
    </row>
    <row r="4" spans="1:7" s="39" customFormat="1" ht="38.25" x14ac:dyDescent="0.2">
      <c r="A4" s="40"/>
      <c r="B4" s="41" t="s">
        <v>152</v>
      </c>
      <c r="C4" s="41" t="s">
        <v>153</v>
      </c>
      <c r="D4" s="41" t="s">
        <v>154</v>
      </c>
      <c r="E4" s="41" t="s">
        <v>155</v>
      </c>
      <c r="F4" s="41" t="s">
        <v>5</v>
      </c>
      <c r="G4" s="41" t="s">
        <v>156</v>
      </c>
    </row>
    <row r="5" spans="1:7" x14ac:dyDescent="0.2">
      <c r="A5" s="42"/>
      <c r="B5" s="43" t="s">
        <v>157</v>
      </c>
      <c r="C5" s="44" t="s">
        <v>158</v>
      </c>
      <c r="D5" s="43"/>
      <c r="E5" s="43"/>
      <c r="F5" s="42" t="s">
        <v>159</v>
      </c>
      <c r="G5" s="42" t="s">
        <v>159</v>
      </c>
    </row>
    <row r="6" spans="1:7" ht="25.5" x14ac:dyDescent="0.2">
      <c r="A6" s="42"/>
      <c r="B6" s="58" t="s">
        <v>464</v>
      </c>
      <c r="C6" s="59" t="s">
        <v>158</v>
      </c>
      <c r="D6" s="59"/>
      <c r="E6" s="59"/>
      <c r="F6" s="92" t="s">
        <v>465</v>
      </c>
      <c r="G6" s="86" t="s">
        <v>465</v>
      </c>
    </row>
    <row r="7" spans="1:7" ht="25.5" x14ac:dyDescent="0.2">
      <c r="A7" s="42">
        <f>A5+1</f>
        <v>1</v>
      </c>
      <c r="B7" s="43" t="s">
        <v>466</v>
      </c>
      <c r="C7" s="44" t="s">
        <v>164</v>
      </c>
      <c r="D7" s="44" t="s">
        <v>165</v>
      </c>
      <c r="E7" s="44"/>
      <c r="F7" s="42" t="s">
        <v>467</v>
      </c>
      <c r="G7" s="43" t="s">
        <v>468</v>
      </c>
    </row>
    <row r="8" spans="1:7" ht="38.25" x14ac:dyDescent="0.2">
      <c r="A8" s="42">
        <f>A7+1</f>
        <v>2</v>
      </c>
      <c r="B8" s="56" t="s">
        <v>469</v>
      </c>
      <c r="C8" s="44" t="s">
        <v>158</v>
      </c>
      <c r="D8" s="44">
        <v>1</v>
      </c>
      <c r="E8" s="44"/>
      <c r="F8" s="42" t="s">
        <v>470</v>
      </c>
      <c r="G8" s="43" t="s">
        <v>471</v>
      </c>
    </row>
    <row r="9" spans="1:7" x14ac:dyDescent="0.2">
      <c r="A9" s="42"/>
      <c r="B9" s="58" t="s">
        <v>472</v>
      </c>
      <c r="C9" s="59" t="s">
        <v>164</v>
      </c>
      <c r="D9" s="59" t="s">
        <v>165</v>
      </c>
      <c r="E9" s="59">
        <v>2</v>
      </c>
      <c r="F9" s="57"/>
      <c r="G9" s="58"/>
    </row>
    <row r="10" spans="1:7" x14ac:dyDescent="0.2">
      <c r="A10" s="42">
        <f>A8+1</f>
        <v>3</v>
      </c>
      <c r="B10" s="62" t="s">
        <v>473</v>
      </c>
      <c r="C10" s="63" t="s">
        <v>158</v>
      </c>
      <c r="D10" s="63">
        <v>20</v>
      </c>
      <c r="E10" s="63">
        <v>1</v>
      </c>
      <c r="F10" s="61" t="s">
        <v>474</v>
      </c>
      <c r="G10" s="62" t="s">
        <v>475</v>
      </c>
    </row>
    <row r="11" spans="1:7" ht="25.5" x14ac:dyDescent="0.2">
      <c r="A11" s="42">
        <f>A10+1</f>
        <v>4</v>
      </c>
      <c r="B11" s="43" t="s">
        <v>476</v>
      </c>
      <c r="C11" s="44" t="s">
        <v>477</v>
      </c>
      <c r="D11" s="44" t="s">
        <v>478</v>
      </c>
      <c r="E11" s="44"/>
      <c r="F11" s="45" t="s">
        <v>479</v>
      </c>
      <c r="G11" s="43" t="s">
        <v>480</v>
      </c>
    </row>
    <row r="12" spans="1:7" x14ac:dyDescent="0.2">
      <c r="A12" s="42">
        <f t="shared" ref="A12:A18" si="0">A11+1</f>
        <v>5</v>
      </c>
      <c r="B12" s="43" t="s">
        <v>481</v>
      </c>
      <c r="C12" s="44" t="s">
        <v>158</v>
      </c>
      <c r="D12" s="44">
        <v>250</v>
      </c>
      <c r="E12" s="44"/>
      <c r="F12" s="45" t="s">
        <v>482</v>
      </c>
      <c r="G12" s="43" t="s">
        <v>483</v>
      </c>
    </row>
    <row r="13" spans="1:7" ht="38.25" x14ac:dyDescent="0.2">
      <c r="A13" s="42">
        <f t="shared" si="0"/>
        <v>6</v>
      </c>
      <c r="B13" s="43" t="s">
        <v>484</v>
      </c>
      <c r="C13" s="44" t="s">
        <v>158</v>
      </c>
      <c r="D13" s="144" t="s">
        <v>485</v>
      </c>
      <c r="E13" s="44"/>
      <c r="F13" s="93" t="s">
        <v>486</v>
      </c>
      <c r="G13" s="62" t="s">
        <v>487</v>
      </c>
    </row>
    <row r="14" spans="1:7" ht="38.25" x14ac:dyDescent="0.2">
      <c r="A14" s="42">
        <f t="shared" si="0"/>
        <v>7</v>
      </c>
      <c r="B14" s="43" t="s">
        <v>488</v>
      </c>
      <c r="C14" s="44" t="s">
        <v>158</v>
      </c>
      <c r="D14" s="44">
        <v>2</v>
      </c>
      <c r="E14" s="44"/>
      <c r="F14" s="42" t="s">
        <v>489</v>
      </c>
      <c r="G14" s="43" t="s">
        <v>489</v>
      </c>
    </row>
    <row r="15" spans="1:7" x14ac:dyDescent="0.2">
      <c r="A15" s="42">
        <f t="shared" si="0"/>
        <v>8</v>
      </c>
      <c r="B15" s="43" t="s">
        <v>490</v>
      </c>
      <c r="C15" s="44" t="s">
        <v>158</v>
      </c>
      <c r="D15" s="144" t="s">
        <v>485</v>
      </c>
      <c r="E15" s="44"/>
      <c r="F15" s="42" t="s">
        <v>491</v>
      </c>
      <c r="G15" s="43" t="s">
        <v>491</v>
      </c>
    </row>
    <row r="16" spans="1:7" x14ac:dyDescent="0.2">
      <c r="A16" s="42">
        <f t="shared" si="0"/>
        <v>9</v>
      </c>
      <c r="B16" s="43" t="s">
        <v>492</v>
      </c>
      <c r="C16" s="44" t="s">
        <v>158</v>
      </c>
      <c r="D16" s="144" t="s">
        <v>485</v>
      </c>
      <c r="E16" s="44"/>
      <c r="F16" s="42" t="s">
        <v>493</v>
      </c>
      <c r="G16" s="43" t="s">
        <v>493</v>
      </c>
    </row>
    <row r="17" spans="1:7" ht="38.25" x14ac:dyDescent="0.2">
      <c r="A17" s="42">
        <f t="shared" si="0"/>
        <v>10</v>
      </c>
      <c r="B17" s="43" t="s">
        <v>494</v>
      </c>
      <c r="C17" s="44" t="s">
        <v>158</v>
      </c>
      <c r="D17" s="82"/>
      <c r="E17" s="44"/>
      <c r="F17" s="94" t="s">
        <v>495</v>
      </c>
      <c r="G17" s="62" t="s">
        <v>496</v>
      </c>
    </row>
    <row r="18" spans="1:7" ht="51" x14ac:dyDescent="0.2">
      <c r="A18" s="42">
        <f t="shared" si="0"/>
        <v>11</v>
      </c>
      <c r="B18" s="43" t="s">
        <v>497</v>
      </c>
      <c r="C18" s="44" t="s">
        <v>164</v>
      </c>
      <c r="D18" s="44" t="s">
        <v>165</v>
      </c>
      <c r="E18" s="90">
        <v>1</v>
      </c>
      <c r="F18" s="93" t="s">
        <v>498</v>
      </c>
      <c r="G18" s="62" t="s">
        <v>499</v>
      </c>
    </row>
    <row r="19" spans="1:7" ht="25.5" x14ac:dyDescent="0.2">
      <c r="A19" s="42"/>
      <c r="B19" s="58" t="s">
        <v>213</v>
      </c>
      <c r="C19" s="59"/>
      <c r="D19" s="59"/>
      <c r="E19" s="59"/>
      <c r="F19" s="58" t="s">
        <v>214</v>
      </c>
      <c r="G19" s="58" t="s">
        <v>215</v>
      </c>
    </row>
    <row r="20" spans="1:7" x14ac:dyDescent="0.2">
      <c r="C20" s="47"/>
      <c r="D20" s="47"/>
      <c r="E20" s="47"/>
    </row>
    <row r="21" spans="1:7" x14ac:dyDescent="0.2">
      <c r="E21" s="47"/>
    </row>
    <row r="22" spans="1:7" x14ac:dyDescent="0.2">
      <c r="E22" s="47"/>
    </row>
    <row r="23" spans="1:7" x14ac:dyDescent="0.2">
      <c r="E23" s="47"/>
    </row>
    <row r="24" spans="1:7" x14ac:dyDescent="0.2">
      <c r="E24" s="47"/>
    </row>
    <row r="25" spans="1:7" x14ac:dyDescent="0.2">
      <c r="E25" s="47"/>
    </row>
    <row r="26" spans="1:7" x14ac:dyDescent="0.2">
      <c r="E26" s="47"/>
    </row>
    <row r="27" spans="1:7" x14ac:dyDescent="0.2">
      <c r="E27" s="47"/>
    </row>
    <row r="28" spans="1:7" x14ac:dyDescent="0.2">
      <c r="C28" s="47"/>
      <c r="D28" s="47"/>
      <c r="E28" s="47"/>
    </row>
    <row r="29" spans="1:7" x14ac:dyDescent="0.2">
      <c r="C29" s="47"/>
      <c r="D29" s="47"/>
      <c r="E29" s="47"/>
    </row>
    <row r="30" spans="1:7" x14ac:dyDescent="0.2">
      <c r="C30" s="47"/>
      <c r="D30" s="47"/>
      <c r="E30" s="47"/>
    </row>
    <row r="31" spans="1:7" x14ac:dyDescent="0.2">
      <c r="E31" s="47"/>
    </row>
    <row r="32" spans="1:7" x14ac:dyDescent="0.2">
      <c r="C32" s="48"/>
      <c r="E32" s="47"/>
    </row>
    <row r="33" spans="3:5" x14ac:dyDescent="0.2">
      <c r="C33" s="48"/>
      <c r="E33" s="47"/>
    </row>
    <row r="34" spans="3:5" x14ac:dyDescent="0.2">
      <c r="E34" s="47"/>
    </row>
    <row r="35" spans="3:5" x14ac:dyDescent="0.2">
      <c r="E35" s="47"/>
    </row>
    <row r="36" spans="3:5" x14ac:dyDescent="0.2">
      <c r="E36" s="47"/>
    </row>
    <row r="37" spans="3:5" x14ac:dyDescent="0.2">
      <c r="E37" s="47"/>
    </row>
    <row r="38" spans="3:5" x14ac:dyDescent="0.2">
      <c r="E38" s="47"/>
    </row>
    <row r="39" spans="3:5" x14ac:dyDescent="0.2">
      <c r="E39" s="47"/>
    </row>
    <row r="40" spans="3:5" x14ac:dyDescent="0.2">
      <c r="E40" s="47"/>
    </row>
    <row r="41" spans="3:5" x14ac:dyDescent="0.2">
      <c r="E41" s="47"/>
    </row>
    <row r="42" spans="3:5" x14ac:dyDescent="0.2">
      <c r="E42" s="47"/>
    </row>
    <row r="43" spans="3:5" x14ac:dyDescent="0.2">
      <c r="E43" s="47"/>
    </row>
    <row r="44" spans="3:5" x14ac:dyDescent="0.2">
      <c r="E44" s="47"/>
    </row>
    <row r="45" spans="3:5" x14ac:dyDescent="0.2">
      <c r="E45" s="47"/>
    </row>
    <row r="46" spans="3:5" x14ac:dyDescent="0.2">
      <c r="E46" s="47"/>
    </row>
    <row r="47" spans="3:5" x14ac:dyDescent="0.2">
      <c r="E47" s="47"/>
    </row>
    <row r="48" spans="3: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  <row r="57" spans="5:5" x14ac:dyDescent="0.2">
      <c r="E57" s="47"/>
    </row>
    <row r="58" spans="5:5" x14ac:dyDescent="0.2">
      <c r="E58" s="47"/>
    </row>
    <row r="59" spans="5:5" x14ac:dyDescent="0.2">
      <c r="E59" s="47"/>
    </row>
    <row r="60" spans="5:5" x14ac:dyDescent="0.2">
      <c r="E60" s="47"/>
    </row>
    <row r="61" spans="5:5" x14ac:dyDescent="0.2">
      <c r="E61" s="47"/>
    </row>
    <row r="62" spans="5:5" x14ac:dyDescent="0.2">
      <c r="E62" s="47"/>
    </row>
    <row r="63" spans="5:5" x14ac:dyDescent="0.2">
      <c r="E63" s="47"/>
    </row>
    <row r="64" spans="5:5" x14ac:dyDescent="0.2">
      <c r="E64" s="47"/>
    </row>
    <row r="65" spans="4:5" x14ac:dyDescent="0.2">
      <c r="E65" s="47"/>
    </row>
    <row r="66" spans="4:5" x14ac:dyDescent="0.2">
      <c r="E66" s="47"/>
    </row>
    <row r="67" spans="4:5" x14ac:dyDescent="0.2">
      <c r="E67" s="47"/>
    </row>
    <row r="68" spans="4:5" x14ac:dyDescent="0.2">
      <c r="D68" s="38" t="s">
        <v>216</v>
      </c>
      <c r="E68" s="47"/>
    </row>
    <row r="69" spans="4:5" x14ac:dyDescent="0.2">
      <c r="E69" s="47"/>
    </row>
    <row r="70" spans="4:5" x14ac:dyDescent="0.2">
      <c r="E70" s="47"/>
    </row>
    <row r="71" spans="4:5" x14ac:dyDescent="0.2">
      <c r="E71" s="47"/>
    </row>
    <row r="72" spans="4:5" x14ac:dyDescent="0.2">
      <c r="E72" s="47"/>
    </row>
    <row r="73" spans="4:5" x14ac:dyDescent="0.2">
      <c r="E73" s="47"/>
    </row>
    <row r="74" spans="4:5" x14ac:dyDescent="0.2">
      <c r="E74" s="47"/>
    </row>
    <row r="75" spans="4:5" x14ac:dyDescent="0.2">
      <c r="E75" s="47"/>
    </row>
    <row r="76" spans="4:5" x14ac:dyDescent="0.2">
      <c r="E76" s="47"/>
    </row>
    <row r="77" spans="4:5" x14ac:dyDescent="0.2">
      <c r="E77" s="47"/>
    </row>
    <row r="78" spans="4:5" x14ac:dyDescent="0.2">
      <c r="E78" s="47"/>
    </row>
    <row r="79" spans="4:5" x14ac:dyDescent="0.2">
      <c r="E79" s="47"/>
    </row>
    <row r="80" spans="4:5" x14ac:dyDescent="0.2">
      <c r="E80" s="47"/>
    </row>
    <row r="81" spans="5:5" x14ac:dyDescent="0.2">
      <c r="E81" s="47"/>
    </row>
    <row r="82" spans="5:5" x14ac:dyDescent="0.2">
      <c r="E82" s="47"/>
    </row>
  </sheetData>
  <hyperlinks>
    <hyperlink ref="G2" location="'version-history'!A1" display="&lt;&lt; main" xr:uid="{00000000-0004-0000-16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72"/>
  <sheetViews>
    <sheetView workbookViewId="0">
      <selection activeCell="J9" sqref="J9"/>
    </sheetView>
  </sheetViews>
  <sheetFormatPr defaultColWidth="9.140625" defaultRowHeight="12.75" x14ac:dyDescent="0.2"/>
  <cols>
    <col min="1" max="1" width="3.7109375" style="37" customWidth="1"/>
    <col min="2" max="2" width="30.7109375" style="38" customWidth="1"/>
    <col min="3" max="3" width="13.85546875" style="38" customWidth="1"/>
    <col min="4" max="4" width="13.42578125" style="38" customWidth="1"/>
    <col min="5" max="5" width="4.5703125" style="38" customWidth="1"/>
    <col min="6" max="7" width="34.140625" style="38" customWidth="1"/>
    <col min="8" max="16384" width="9.140625" style="38"/>
  </cols>
  <sheetData>
    <row r="1" spans="1:8" s="34" customFormat="1" x14ac:dyDescent="0.2">
      <c r="A1" s="33">
        <f>Main!A21</f>
        <v>13</v>
      </c>
      <c r="B1" s="33" t="str">
        <f>Main!B21</f>
        <v>Template Type of Daily News</v>
      </c>
      <c r="C1" s="33"/>
      <c r="E1" s="35"/>
      <c r="G1" s="36" t="str">
        <f>CONCATENATE("File Name : ",Main!D21)</f>
        <v>File Name : tfnewstmpl.csv</v>
      </c>
    </row>
    <row r="2" spans="1:8" x14ac:dyDescent="0.2">
      <c r="B2" s="33" t="str">
        <f>Main!C21</f>
        <v>ข้อมูลประเภท Template ของข่าวในแต่ละวัน</v>
      </c>
      <c r="E2" s="39"/>
      <c r="G2" s="54" t="s">
        <v>151</v>
      </c>
    </row>
    <row r="3" spans="1:8" x14ac:dyDescent="0.2">
      <c r="E3" s="39"/>
    </row>
    <row r="4" spans="1:8" s="39" customFormat="1" ht="38.25" x14ac:dyDescent="0.2">
      <c r="A4" s="40"/>
      <c r="B4" s="41" t="s">
        <v>152</v>
      </c>
      <c r="C4" s="41" t="s">
        <v>153</v>
      </c>
      <c r="D4" s="41" t="s">
        <v>154</v>
      </c>
      <c r="E4" s="41" t="s">
        <v>155</v>
      </c>
      <c r="F4" s="41" t="s">
        <v>5</v>
      </c>
      <c r="G4" s="41" t="s">
        <v>156</v>
      </c>
    </row>
    <row r="5" spans="1:8" x14ac:dyDescent="0.2">
      <c r="A5" s="42"/>
      <c r="B5" s="43" t="s">
        <v>157</v>
      </c>
      <c r="C5" s="44" t="s">
        <v>158</v>
      </c>
      <c r="D5" s="43"/>
      <c r="E5" s="43"/>
      <c r="F5" s="42" t="s">
        <v>159</v>
      </c>
      <c r="G5" s="42" t="s">
        <v>159</v>
      </c>
    </row>
    <row r="6" spans="1:8" x14ac:dyDescent="0.2">
      <c r="A6" s="42">
        <f>A5+1</f>
        <v>1</v>
      </c>
      <c r="B6" s="87" t="s">
        <v>473</v>
      </c>
      <c r="C6" s="63" t="s">
        <v>158</v>
      </c>
      <c r="D6" s="88">
        <v>20</v>
      </c>
      <c r="E6" s="88">
        <v>1</v>
      </c>
      <c r="F6" s="89" t="s">
        <v>474</v>
      </c>
      <c r="G6" s="87" t="s">
        <v>475</v>
      </c>
    </row>
    <row r="7" spans="1:8" ht="38.25" x14ac:dyDescent="0.2">
      <c r="A7" s="42">
        <f t="shared" ref="A7:A10" si="0">A6+1</f>
        <v>2</v>
      </c>
      <c r="B7" s="43" t="s">
        <v>147</v>
      </c>
      <c r="C7" s="44" t="s">
        <v>158</v>
      </c>
      <c r="D7" s="44">
        <v>3</v>
      </c>
      <c r="E7" s="90" t="s">
        <v>500</v>
      </c>
      <c r="F7" s="43" t="s">
        <v>501</v>
      </c>
      <c r="G7" s="43" t="s">
        <v>502</v>
      </c>
    </row>
    <row r="8" spans="1:8" ht="25.5" x14ac:dyDescent="0.2">
      <c r="A8" s="42">
        <f t="shared" si="0"/>
        <v>3</v>
      </c>
      <c r="B8" s="43" t="s">
        <v>503</v>
      </c>
      <c r="C8" s="44" t="s">
        <v>477</v>
      </c>
      <c r="D8" s="44" t="s">
        <v>478</v>
      </c>
      <c r="E8" s="82"/>
      <c r="F8" s="91" t="s">
        <v>504</v>
      </c>
      <c r="G8" s="43" t="s">
        <v>480</v>
      </c>
    </row>
    <row r="9" spans="1:8" ht="57" customHeight="1" x14ac:dyDescent="0.2">
      <c r="A9" s="42">
        <f t="shared" si="0"/>
        <v>4</v>
      </c>
      <c r="B9" s="43" t="s">
        <v>494</v>
      </c>
      <c r="C9" s="44" t="s">
        <v>158</v>
      </c>
      <c r="D9" s="59">
        <v>32</v>
      </c>
      <c r="E9" s="44"/>
      <c r="F9" s="43" t="s">
        <v>505</v>
      </c>
      <c r="G9" s="43" t="s">
        <v>506</v>
      </c>
      <c r="H9" s="47"/>
    </row>
    <row r="10" spans="1:8" ht="56.25" customHeight="1" x14ac:dyDescent="0.2">
      <c r="A10" s="42">
        <f t="shared" si="0"/>
        <v>5</v>
      </c>
      <c r="B10" s="43" t="s">
        <v>497</v>
      </c>
      <c r="C10" s="44" t="s">
        <v>164</v>
      </c>
      <c r="D10" s="44" t="s">
        <v>165</v>
      </c>
      <c r="E10" s="59">
        <v>1</v>
      </c>
      <c r="F10" s="43" t="s">
        <v>507</v>
      </c>
      <c r="G10" s="43" t="s">
        <v>508</v>
      </c>
    </row>
    <row r="11" spans="1:8" ht="38.25" x14ac:dyDescent="0.2">
      <c r="A11" s="42"/>
      <c r="B11" s="58" t="s">
        <v>472</v>
      </c>
      <c r="C11" s="59" t="s">
        <v>242</v>
      </c>
      <c r="D11" s="59">
        <v>10</v>
      </c>
      <c r="E11" s="59">
        <v>2</v>
      </c>
      <c r="F11" s="58" t="s">
        <v>472</v>
      </c>
      <c r="G11" s="58" t="s">
        <v>509</v>
      </c>
    </row>
    <row r="12" spans="1:8" ht="25.5" x14ac:dyDescent="0.2">
      <c r="A12" s="42"/>
      <c r="B12" s="58" t="s">
        <v>213</v>
      </c>
      <c r="C12" s="59"/>
      <c r="D12" s="59"/>
      <c r="E12" s="59"/>
      <c r="F12" s="58" t="s">
        <v>214</v>
      </c>
      <c r="G12" s="58" t="s">
        <v>215</v>
      </c>
    </row>
    <row r="13" spans="1:8" x14ac:dyDescent="0.2">
      <c r="E13" s="47"/>
    </row>
    <row r="14" spans="1:8" x14ac:dyDescent="0.2">
      <c r="E14" s="47"/>
    </row>
    <row r="15" spans="1:8" x14ac:dyDescent="0.2">
      <c r="E15" s="47"/>
    </row>
    <row r="16" spans="1:8" x14ac:dyDescent="0.2">
      <c r="E16" s="47"/>
    </row>
    <row r="17" spans="3:5" x14ac:dyDescent="0.2">
      <c r="E17" s="47"/>
    </row>
    <row r="18" spans="3:5" x14ac:dyDescent="0.2">
      <c r="C18" s="47"/>
      <c r="D18" s="47"/>
      <c r="E18" s="47"/>
    </row>
    <row r="19" spans="3:5" x14ac:dyDescent="0.2">
      <c r="C19" s="47"/>
      <c r="D19" s="47"/>
      <c r="E19" s="47"/>
    </row>
    <row r="20" spans="3:5" x14ac:dyDescent="0.2">
      <c r="C20" s="47"/>
      <c r="D20" s="47"/>
      <c r="E20" s="47"/>
    </row>
    <row r="21" spans="3:5" x14ac:dyDescent="0.2">
      <c r="E21" s="47"/>
    </row>
    <row r="22" spans="3:5" x14ac:dyDescent="0.2">
      <c r="C22" s="48"/>
      <c r="E22" s="47"/>
    </row>
    <row r="23" spans="3:5" x14ac:dyDescent="0.2">
      <c r="C23" s="48"/>
      <c r="E23" s="47"/>
    </row>
    <row r="24" spans="3:5" x14ac:dyDescent="0.2">
      <c r="E24" s="47"/>
    </row>
    <row r="25" spans="3:5" x14ac:dyDescent="0.2">
      <c r="E25" s="47"/>
    </row>
    <row r="26" spans="3:5" x14ac:dyDescent="0.2">
      <c r="E26" s="47"/>
    </row>
    <row r="27" spans="3:5" x14ac:dyDescent="0.2">
      <c r="E27" s="47"/>
    </row>
    <row r="28" spans="3:5" x14ac:dyDescent="0.2">
      <c r="E28" s="47"/>
    </row>
    <row r="29" spans="3:5" x14ac:dyDescent="0.2">
      <c r="E29" s="47"/>
    </row>
    <row r="30" spans="3:5" x14ac:dyDescent="0.2">
      <c r="E30" s="47"/>
    </row>
    <row r="31" spans="3:5" x14ac:dyDescent="0.2">
      <c r="E31" s="47"/>
    </row>
    <row r="32" spans="3:5" x14ac:dyDescent="0.2">
      <c r="E32" s="47"/>
    </row>
    <row r="33" spans="5:5" x14ac:dyDescent="0.2">
      <c r="E33" s="47"/>
    </row>
    <row r="34" spans="5:5" x14ac:dyDescent="0.2">
      <c r="E34" s="47"/>
    </row>
    <row r="35" spans="5:5" x14ac:dyDescent="0.2">
      <c r="E35" s="47"/>
    </row>
    <row r="36" spans="5:5" x14ac:dyDescent="0.2">
      <c r="E36" s="47"/>
    </row>
    <row r="37" spans="5:5" x14ac:dyDescent="0.2">
      <c r="E37" s="47"/>
    </row>
    <row r="38" spans="5:5" x14ac:dyDescent="0.2">
      <c r="E38" s="47"/>
    </row>
    <row r="39" spans="5:5" x14ac:dyDescent="0.2">
      <c r="E39" s="47"/>
    </row>
    <row r="40" spans="5:5" x14ac:dyDescent="0.2">
      <c r="E40" s="47"/>
    </row>
    <row r="41" spans="5:5" x14ac:dyDescent="0.2">
      <c r="E41" s="47"/>
    </row>
    <row r="42" spans="5:5" x14ac:dyDescent="0.2">
      <c r="E42" s="47"/>
    </row>
    <row r="43" spans="5:5" x14ac:dyDescent="0.2">
      <c r="E43" s="47"/>
    </row>
    <row r="44" spans="5:5" x14ac:dyDescent="0.2">
      <c r="E44" s="47"/>
    </row>
    <row r="45" spans="5:5" x14ac:dyDescent="0.2">
      <c r="E45" s="47"/>
    </row>
    <row r="46" spans="5:5" x14ac:dyDescent="0.2">
      <c r="E46" s="47"/>
    </row>
    <row r="47" spans="5:5" x14ac:dyDescent="0.2">
      <c r="E47" s="47"/>
    </row>
    <row r="48" spans="5:5" x14ac:dyDescent="0.2">
      <c r="E48" s="47"/>
    </row>
    <row r="49" spans="4:5" x14ac:dyDescent="0.2">
      <c r="E49" s="47"/>
    </row>
    <row r="50" spans="4:5" x14ac:dyDescent="0.2">
      <c r="E50" s="47"/>
    </row>
    <row r="51" spans="4:5" x14ac:dyDescent="0.2">
      <c r="E51" s="47"/>
    </row>
    <row r="52" spans="4:5" x14ac:dyDescent="0.2">
      <c r="E52" s="47"/>
    </row>
    <row r="53" spans="4:5" x14ac:dyDescent="0.2">
      <c r="E53" s="47"/>
    </row>
    <row r="54" spans="4:5" x14ac:dyDescent="0.2">
      <c r="E54" s="47"/>
    </row>
    <row r="55" spans="4:5" x14ac:dyDescent="0.2">
      <c r="E55" s="47"/>
    </row>
    <row r="56" spans="4:5" x14ac:dyDescent="0.2">
      <c r="E56" s="47"/>
    </row>
    <row r="57" spans="4:5" x14ac:dyDescent="0.2">
      <c r="E57" s="47"/>
    </row>
    <row r="58" spans="4:5" x14ac:dyDescent="0.2">
      <c r="D58" s="38" t="s">
        <v>216</v>
      </c>
      <c r="E58" s="47"/>
    </row>
    <row r="59" spans="4:5" x14ac:dyDescent="0.2">
      <c r="E59" s="47"/>
    </row>
    <row r="60" spans="4:5" x14ac:dyDescent="0.2">
      <c r="E60" s="47"/>
    </row>
    <row r="61" spans="4:5" x14ac:dyDescent="0.2">
      <c r="E61" s="47"/>
    </row>
    <row r="62" spans="4:5" x14ac:dyDescent="0.2">
      <c r="E62" s="47"/>
    </row>
    <row r="63" spans="4:5" x14ac:dyDescent="0.2">
      <c r="E63" s="47"/>
    </row>
    <row r="64" spans="4:5" x14ac:dyDescent="0.2">
      <c r="E64" s="47"/>
    </row>
    <row r="65" spans="5:5" x14ac:dyDescent="0.2">
      <c r="E65" s="47"/>
    </row>
    <row r="66" spans="5:5" x14ac:dyDescent="0.2">
      <c r="E66" s="47"/>
    </row>
    <row r="67" spans="5:5" x14ac:dyDescent="0.2">
      <c r="E67" s="47"/>
    </row>
    <row r="68" spans="5:5" x14ac:dyDescent="0.2">
      <c r="E68" s="47"/>
    </row>
    <row r="69" spans="5:5" x14ac:dyDescent="0.2">
      <c r="E69" s="47"/>
    </row>
    <row r="70" spans="5:5" x14ac:dyDescent="0.2">
      <c r="E70" s="47"/>
    </row>
    <row r="71" spans="5:5" x14ac:dyDescent="0.2">
      <c r="E71" s="47"/>
    </row>
    <row r="72" spans="5:5" x14ac:dyDescent="0.2">
      <c r="E72" s="47"/>
    </row>
  </sheetData>
  <hyperlinks>
    <hyperlink ref="G2" location="'version-history'!A1" display="&lt;&lt; main" xr:uid="{00000000-0004-0000-18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"/>
  <sheetViews>
    <sheetView workbookViewId="0">
      <selection activeCell="A11" sqref="A11"/>
    </sheetView>
  </sheetViews>
  <sheetFormatPr defaultColWidth="9.140625" defaultRowHeight="11.25" x14ac:dyDescent="0.2"/>
  <cols>
    <col min="1" max="1" width="31.7109375" style="1" bestFit="1" customWidth="1"/>
    <col min="2" max="2" width="38" style="1" bestFit="1" customWidth="1"/>
    <col min="3" max="3" width="43.5703125" style="1" bestFit="1" customWidth="1"/>
    <col min="4" max="4" width="17.140625" style="1" customWidth="1"/>
    <col min="5" max="16384" width="9.140625" style="1"/>
  </cols>
  <sheetData>
    <row r="1" spans="1:4" x14ac:dyDescent="0.2">
      <c r="A1" s="2"/>
      <c r="B1" s="2" t="s">
        <v>24</v>
      </c>
      <c r="C1" s="2" t="s">
        <v>25</v>
      </c>
      <c r="D1" s="2" t="s">
        <v>26</v>
      </c>
    </row>
    <row r="2" spans="1:4" x14ac:dyDescent="0.2">
      <c r="A2" s="2" t="s">
        <v>27</v>
      </c>
      <c r="B2" s="2"/>
      <c r="C2" s="2"/>
      <c r="D2" s="2"/>
    </row>
    <row r="3" spans="1:4" x14ac:dyDescent="0.2">
      <c r="A3" s="2" t="s">
        <v>28</v>
      </c>
      <c r="B3" s="2" t="s">
        <v>29</v>
      </c>
      <c r="C3" s="2" t="s">
        <v>30</v>
      </c>
      <c r="D3" s="2" t="s">
        <v>31</v>
      </c>
    </row>
    <row r="4" spans="1:4" x14ac:dyDescent="0.2">
      <c r="A4" s="2" t="s">
        <v>32</v>
      </c>
      <c r="B4" s="2" t="s">
        <v>33</v>
      </c>
      <c r="C4" s="2" t="s">
        <v>34</v>
      </c>
      <c r="D4" s="2" t="s">
        <v>35</v>
      </c>
    </row>
    <row r="5" spans="1:4" x14ac:dyDescent="0.2">
      <c r="A5" s="2" t="s">
        <v>36</v>
      </c>
      <c r="B5" s="2" t="s">
        <v>33</v>
      </c>
      <c r="C5" s="2" t="s">
        <v>37</v>
      </c>
      <c r="D5" s="2" t="s">
        <v>38</v>
      </c>
    </row>
    <row r="6" spans="1:4" x14ac:dyDescent="0.2">
      <c r="A6" s="2" t="s">
        <v>39</v>
      </c>
      <c r="B6" s="2" t="s">
        <v>33</v>
      </c>
      <c r="C6" s="2" t="s">
        <v>40</v>
      </c>
      <c r="D6" s="2" t="s">
        <v>41</v>
      </c>
    </row>
    <row r="7" spans="1:4" x14ac:dyDescent="0.2">
      <c r="A7" s="2" t="s">
        <v>42</v>
      </c>
      <c r="B7" s="2" t="s">
        <v>29</v>
      </c>
      <c r="C7" s="2" t="s">
        <v>43</v>
      </c>
      <c r="D7" s="2" t="s">
        <v>44</v>
      </c>
    </row>
    <row r="8" spans="1:4" x14ac:dyDescent="0.2">
      <c r="A8" s="2" t="s">
        <v>45</v>
      </c>
      <c r="B8" s="2" t="s">
        <v>33</v>
      </c>
      <c r="C8" s="2" t="s">
        <v>46</v>
      </c>
      <c r="D8" s="2" t="s">
        <v>47</v>
      </c>
    </row>
    <row r="9" spans="1:4" x14ac:dyDescent="0.2">
      <c r="A9" s="2" t="s">
        <v>48</v>
      </c>
      <c r="B9" s="2" t="s">
        <v>49</v>
      </c>
      <c r="C9" s="2" t="s">
        <v>50</v>
      </c>
      <c r="D9" s="2" t="s">
        <v>51</v>
      </c>
    </row>
    <row r="10" spans="1:4" x14ac:dyDescent="0.2">
      <c r="A10" s="2"/>
      <c r="B10" s="2"/>
      <c r="C10" s="2"/>
      <c r="D10" s="2"/>
    </row>
    <row r="11" spans="1:4" x14ac:dyDescent="0.2">
      <c r="A11" s="2" t="s">
        <v>52</v>
      </c>
      <c r="B11" s="2"/>
      <c r="C11" s="2"/>
      <c r="D11" s="2"/>
    </row>
    <row r="12" spans="1:4" x14ac:dyDescent="0.2">
      <c r="A12" s="2" t="s">
        <v>53</v>
      </c>
      <c r="B12" s="2" t="s">
        <v>54</v>
      </c>
      <c r="C12" s="2" t="s">
        <v>55</v>
      </c>
      <c r="D12" s="2" t="s">
        <v>56</v>
      </c>
    </row>
    <row r="13" spans="1:4" x14ac:dyDescent="0.2">
      <c r="A13" s="2" t="s">
        <v>57</v>
      </c>
      <c r="B13" s="2" t="s">
        <v>58</v>
      </c>
      <c r="C13" s="2" t="s">
        <v>50</v>
      </c>
      <c r="D13" s="2" t="s">
        <v>59</v>
      </c>
    </row>
    <row r="14" spans="1:4" x14ac:dyDescent="0.2">
      <c r="A14" s="2" t="s">
        <v>60</v>
      </c>
      <c r="B14" s="2" t="s">
        <v>61</v>
      </c>
      <c r="C14" s="2" t="s">
        <v>62</v>
      </c>
      <c r="D14" s="2" t="s">
        <v>63</v>
      </c>
    </row>
    <row r="15" spans="1:4" x14ac:dyDescent="0.2">
      <c r="A15" s="2" t="s">
        <v>64</v>
      </c>
      <c r="B15" s="2" t="s">
        <v>65</v>
      </c>
      <c r="C15" s="2" t="s">
        <v>50</v>
      </c>
      <c r="D15" s="2" t="s">
        <v>66</v>
      </c>
    </row>
    <row r="16" spans="1:4" x14ac:dyDescent="0.2">
      <c r="A16" s="2"/>
      <c r="B16" s="2"/>
      <c r="C16" s="2"/>
      <c r="D16" s="2"/>
    </row>
    <row r="17" spans="1:4" x14ac:dyDescent="0.2">
      <c r="A17" s="2" t="s">
        <v>67</v>
      </c>
      <c r="B17" s="2"/>
      <c r="C17" s="2"/>
      <c r="D17" s="2"/>
    </row>
    <row r="18" spans="1:4" x14ac:dyDescent="0.2">
      <c r="A18" s="2" t="s">
        <v>68</v>
      </c>
      <c r="B18" s="2" t="s">
        <v>67</v>
      </c>
      <c r="C18" s="2" t="s">
        <v>62</v>
      </c>
      <c r="D18" s="2" t="s">
        <v>69</v>
      </c>
    </row>
    <row r="19" spans="1:4" x14ac:dyDescent="0.2">
      <c r="A19" s="2"/>
      <c r="B19" s="2"/>
      <c r="C19" s="2"/>
      <c r="D19" s="2"/>
    </row>
    <row r="20" spans="1:4" x14ac:dyDescent="0.2">
      <c r="A20" s="2" t="s">
        <v>70</v>
      </c>
      <c r="B20" s="2" t="s">
        <v>71</v>
      </c>
      <c r="C20" s="2" t="s">
        <v>72</v>
      </c>
      <c r="D20" s="2" t="s">
        <v>73</v>
      </c>
    </row>
    <row r="21" spans="1:4" x14ac:dyDescent="0.2">
      <c r="A21" s="3" t="s">
        <v>74</v>
      </c>
      <c r="B21" s="3" t="s">
        <v>75</v>
      </c>
      <c r="C21" s="3" t="s">
        <v>62</v>
      </c>
      <c r="D21" s="3" t="s">
        <v>76</v>
      </c>
    </row>
    <row r="22" spans="1:4" x14ac:dyDescent="0.2">
      <c r="A22" s="3" t="s">
        <v>77</v>
      </c>
      <c r="B22" s="3" t="s">
        <v>78</v>
      </c>
      <c r="C22" s="3" t="s">
        <v>50</v>
      </c>
      <c r="D22" s="3" t="s">
        <v>79</v>
      </c>
    </row>
  </sheetData>
  <phoneticPr fontId="6" type="noConversion"/>
  <pageMargins left="0.75" right="0.75" top="1" bottom="1" header="0.5" footer="0.5"/>
  <pageSetup orientation="portrait" horizontalDpi="1200" verticalDpi="1200" copies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45"/>
  </sheetPr>
  <dimension ref="A1:L18"/>
  <sheetViews>
    <sheetView topLeftCell="A4" workbookViewId="0">
      <selection activeCell="K7" sqref="K7"/>
    </sheetView>
  </sheetViews>
  <sheetFormatPr defaultColWidth="29.140625" defaultRowHeight="21.75" x14ac:dyDescent="0.2"/>
  <cols>
    <col min="1" max="1" width="2.85546875" style="12" customWidth="1"/>
    <col min="2" max="2" width="28.85546875" style="15" customWidth="1"/>
    <col min="3" max="3" width="4" style="15" customWidth="1"/>
    <col min="4" max="4" width="1.5703125" style="15" bestFit="1" customWidth="1"/>
    <col min="5" max="5" width="4" style="12" customWidth="1"/>
    <col min="6" max="6" width="6.5703125" style="15" customWidth="1"/>
    <col min="7" max="7" width="6.28515625" style="14" customWidth="1"/>
    <col min="8" max="8" width="11.28515625" style="14" customWidth="1"/>
    <col min="9" max="9" width="4.5703125" style="15" customWidth="1"/>
    <col min="10" max="10" width="39.5703125" style="12" customWidth="1"/>
    <col min="11" max="16384" width="29.140625" style="15"/>
  </cols>
  <sheetData>
    <row r="1" spans="1:12" s="11" customFormat="1" ht="21" x14ac:dyDescent="0.2">
      <c r="A1" s="9" t="e">
        <f>#REF!</f>
        <v>#REF!</v>
      </c>
      <c r="B1" s="9" t="e">
        <f>#REF!</f>
        <v>#REF!</v>
      </c>
      <c r="C1" s="9"/>
      <c r="D1" s="9"/>
      <c r="E1" s="9"/>
      <c r="G1" s="10"/>
      <c r="H1" s="10"/>
      <c r="I1" s="10"/>
      <c r="J1" s="9"/>
    </row>
    <row r="2" spans="1:12" x14ac:dyDescent="0.2">
      <c r="A2" s="104"/>
      <c r="B2" s="13"/>
      <c r="C2" s="105"/>
      <c r="D2" s="105"/>
      <c r="E2" s="104"/>
      <c r="F2" s="105"/>
      <c r="G2" s="106"/>
      <c r="H2" s="106"/>
      <c r="I2" s="106"/>
      <c r="J2" s="104"/>
      <c r="K2" s="105"/>
      <c r="L2" s="105"/>
    </row>
    <row r="3" spans="1:12" s="14" customFormat="1" ht="22.5" thickBot="1" x14ac:dyDescent="0.25">
      <c r="A3" s="107"/>
      <c r="B3" s="108" t="s">
        <v>265</v>
      </c>
      <c r="C3" s="149" t="s">
        <v>266</v>
      </c>
      <c r="D3" s="149"/>
      <c r="E3" s="149"/>
      <c r="F3" s="108" t="s">
        <v>267</v>
      </c>
      <c r="G3" s="108" t="s">
        <v>268</v>
      </c>
      <c r="H3" s="108" t="s">
        <v>269</v>
      </c>
      <c r="I3" s="108" t="s">
        <v>155</v>
      </c>
      <c r="J3" s="108" t="s">
        <v>156</v>
      </c>
      <c r="K3" s="106"/>
      <c r="L3" s="106"/>
    </row>
    <row r="4" spans="1:12" ht="22.5" thickTop="1" x14ac:dyDescent="0.2">
      <c r="A4" s="104"/>
      <c r="B4" s="105" t="s">
        <v>157</v>
      </c>
      <c r="C4" s="105">
        <f t="shared" ref="C4:C9" si="0">E3+1</f>
        <v>1</v>
      </c>
      <c r="D4" s="105" t="s">
        <v>270</v>
      </c>
      <c r="E4" s="104">
        <f t="shared" ref="E4:E9" si="1">C4+F4-1</f>
        <v>1</v>
      </c>
      <c r="F4" s="105">
        <v>1</v>
      </c>
      <c r="G4" s="106" t="s">
        <v>198</v>
      </c>
      <c r="H4" s="106"/>
      <c r="I4" s="106"/>
      <c r="J4" s="104" t="s">
        <v>510</v>
      </c>
      <c r="K4" s="105"/>
      <c r="L4" s="105"/>
    </row>
    <row r="5" spans="1:12" x14ac:dyDescent="0.2">
      <c r="A5" s="104">
        <v>1</v>
      </c>
      <c r="B5" s="105" t="s">
        <v>511</v>
      </c>
      <c r="C5" s="105">
        <f t="shared" si="0"/>
        <v>2</v>
      </c>
      <c r="D5" s="105" t="s">
        <v>270</v>
      </c>
      <c r="E5" s="104">
        <f t="shared" si="1"/>
        <v>13</v>
      </c>
      <c r="F5" s="105">
        <v>12</v>
      </c>
      <c r="G5" s="106" t="s">
        <v>198</v>
      </c>
      <c r="H5" s="106"/>
      <c r="I5" s="106"/>
      <c r="J5" s="104" t="s">
        <v>512</v>
      </c>
      <c r="K5" s="105"/>
      <c r="L5" s="105"/>
    </row>
    <row r="6" spans="1:12" x14ac:dyDescent="0.2">
      <c r="A6" s="104">
        <f t="shared" ref="A6:A14" si="2">A5+1</f>
        <v>2</v>
      </c>
      <c r="B6" s="105" t="s">
        <v>513</v>
      </c>
      <c r="C6" s="105">
        <f t="shared" si="0"/>
        <v>14</v>
      </c>
      <c r="D6" s="105" t="s">
        <v>270</v>
      </c>
      <c r="E6" s="104">
        <f t="shared" si="1"/>
        <v>21</v>
      </c>
      <c r="F6" s="105">
        <v>8</v>
      </c>
      <c r="G6" s="106" t="s">
        <v>242</v>
      </c>
      <c r="H6" s="109">
        <v>8</v>
      </c>
      <c r="I6" s="106">
        <v>1</v>
      </c>
      <c r="J6" s="105" t="s">
        <v>514</v>
      </c>
      <c r="K6" s="105"/>
      <c r="L6" s="105"/>
    </row>
    <row r="7" spans="1:12" ht="282.75" x14ac:dyDescent="0.2">
      <c r="A7" s="104">
        <f t="shared" si="2"/>
        <v>3</v>
      </c>
      <c r="B7" s="105" t="s">
        <v>515</v>
      </c>
      <c r="C7" s="105">
        <f t="shared" si="0"/>
        <v>22</v>
      </c>
      <c r="D7" s="105" t="s">
        <v>270</v>
      </c>
      <c r="E7" s="104">
        <f t="shared" si="1"/>
        <v>23</v>
      </c>
      <c r="F7" s="105">
        <v>2</v>
      </c>
      <c r="G7" s="106" t="s">
        <v>198</v>
      </c>
      <c r="H7" s="106"/>
      <c r="I7" s="106">
        <v>2</v>
      </c>
      <c r="J7" s="104" t="s">
        <v>516</v>
      </c>
      <c r="K7" s="105"/>
      <c r="L7" s="105"/>
    </row>
    <row r="8" spans="1:12" ht="43.5" x14ac:dyDescent="0.2">
      <c r="A8" s="104">
        <f t="shared" si="2"/>
        <v>4</v>
      </c>
      <c r="B8" s="105" t="s">
        <v>517</v>
      </c>
      <c r="C8" s="105">
        <f t="shared" si="0"/>
        <v>24</v>
      </c>
      <c r="D8" s="105" t="s">
        <v>270</v>
      </c>
      <c r="E8" s="104">
        <f t="shared" si="1"/>
        <v>38</v>
      </c>
      <c r="F8" s="105">
        <v>15</v>
      </c>
      <c r="G8" s="106" t="s">
        <v>198</v>
      </c>
      <c r="H8" s="106" t="s">
        <v>518</v>
      </c>
      <c r="I8" s="106">
        <v>3</v>
      </c>
      <c r="J8" s="104" t="s">
        <v>519</v>
      </c>
      <c r="K8" s="105"/>
      <c r="L8" s="105"/>
    </row>
    <row r="9" spans="1:12" ht="43.5" x14ac:dyDescent="0.2">
      <c r="A9" s="104">
        <f t="shared" si="2"/>
        <v>5</v>
      </c>
      <c r="B9" s="105" t="s">
        <v>520</v>
      </c>
      <c r="C9" s="105">
        <f t="shared" si="0"/>
        <v>39</v>
      </c>
      <c r="D9" s="105" t="s">
        <v>270</v>
      </c>
      <c r="E9" s="104">
        <f t="shared" si="1"/>
        <v>53</v>
      </c>
      <c r="F9" s="105">
        <v>15</v>
      </c>
      <c r="G9" s="106" t="s">
        <v>198</v>
      </c>
      <c r="H9" s="106" t="s">
        <v>518</v>
      </c>
      <c r="I9" s="106"/>
      <c r="J9" s="104" t="s">
        <v>521</v>
      </c>
      <c r="K9" s="105"/>
      <c r="L9" s="105"/>
    </row>
    <row r="10" spans="1:12" ht="43.5" x14ac:dyDescent="0.2">
      <c r="A10" s="104">
        <f t="shared" si="2"/>
        <v>6</v>
      </c>
      <c r="B10" s="105" t="s">
        <v>522</v>
      </c>
      <c r="C10" s="105">
        <f>E9+1</f>
        <v>54</v>
      </c>
      <c r="D10" s="105" t="s">
        <v>270</v>
      </c>
      <c r="E10" s="104">
        <f>C10+F10-1</f>
        <v>65</v>
      </c>
      <c r="F10" s="105">
        <v>12</v>
      </c>
      <c r="G10" s="106" t="s">
        <v>198</v>
      </c>
      <c r="H10" s="110"/>
      <c r="I10" s="106"/>
      <c r="J10" s="104" t="s">
        <v>523</v>
      </c>
      <c r="K10" s="106"/>
      <c r="L10" s="104"/>
    </row>
    <row r="11" spans="1:12" ht="43.5" x14ac:dyDescent="0.2">
      <c r="A11" s="104">
        <f t="shared" si="2"/>
        <v>7</v>
      </c>
      <c r="B11" s="105" t="s">
        <v>524</v>
      </c>
      <c r="C11" s="105">
        <f>E10+1</f>
        <v>66</v>
      </c>
      <c r="D11" s="105" t="s">
        <v>270</v>
      </c>
      <c r="E11" s="104">
        <f>C11+F11-1</f>
        <v>77</v>
      </c>
      <c r="F11" s="105">
        <v>12</v>
      </c>
      <c r="G11" s="106" t="s">
        <v>198</v>
      </c>
      <c r="H11" s="110"/>
      <c r="I11" s="106"/>
      <c r="J11" s="104" t="s">
        <v>525</v>
      </c>
      <c r="K11" s="106"/>
      <c r="L11" s="104"/>
    </row>
    <row r="12" spans="1:12" ht="43.5" x14ac:dyDescent="0.2">
      <c r="A12" s="104">
        <f t="shared" si="2"/>
        <v>8</v>
      </c>
      <c r="B12" s="105" t="s">
        <v>526</v>
      </c>
      <c r="C12" s="105">
        <f>E11+1</f>
        <v>78</v>
      </c>
      <c r="D12" s="105" t="s">
        <v>270</v>
      </c>
      <c r="E12" s="104">
        <f>C12+F12-1</f>
        <v>89</v>
      </c>
      <c r="F12" s="105">
        <v>12</v>
      </c>
      <c r="G12" s="106" t="s">
        <v>198</v>
      </c>
      <c r="H12" s="110"/>
      <c r="I12" s="106"/>
      <c r="J12" s="104" t="s">
        <v>527</v>
      </c>
      <c r="K12" s="106"/>
      <c r="L12" s="104"/>
    </row>
    <row r="13" spans="1:12" ht="43.5" x14ac:dyDescent="0.2">
      <c r="A13" s="104">
        <f t="shared" si="2"/>
        <v>9</v>
      </c>
      <c r="B13" s="105" t="s">
        <v>528</v>
      </c>
      <c r="C13" s="105">
        <f>E12+1</f>
        <v>90</v>
      </c>
      <c r="D13" s="105" t="s">
        <v>270</v>
      </c>
      <c r="E13" s="104">
        <f>C13+F13-1</f>
        <v>101</v>
      </c>
      <c r="F13" s="105">
        <v>12</v>
      </c>
      <c r="G13" s="106" t="s">
        <v>198</v>
      </c>
      <c r="H13" s="110"/>
      <c r="I13" s="106"/>
      <c r="J13" s="104" t="s">
        <v>529</v>
      </c>
      <c r="K13" s="106"/>
      <c r="L13" s="104"/>
    </row>
    <row r="14" spans="1:12" x14ac:dyDescent="0.2">
      <c r="A14" s="104">
        <f t="shared" si="2"/>
        <v>10</v>
      </c>
      <c r="B14" s="105" t="s">
        <v>213</v>
      </c>
      <c r="C14" s="105">
        <f>E13+1</f>
        <v>102</v>
      </c>
      <c r="D14" s="105" t="s">
        <v>270</v>
      </c>
      <c r="E14" s="104">
        <f>C14+F14-1</f>
        <v>102</v>
      </c>
      <c r="F14" s="105">
        <v>1</v>
      </c>
      <c r="G14" s="106" t="s">
        <v>198</v>
      </c>
      <c r="H14" s="106"/>
      <c r="I14" s="106"/>
      <c r="J14" s="104" t="s">
        <v>215</v>
      </c>
      <c r="K14" s="105"/>
      <c r="L14" s="105"/>
    </row>
    <row r="15" spans="1:12" x14ac:dyDescent="0.2">
      <c r="A15" s="104"/>
      <c r="B15" s="13"/>
      <c r="C15" s="105"/>
      <c r="D15" s="105"/>
      <c r="E15" s="104"/>
      <c r="F15" s="105">
        <f>SUM(F4:F14)</f>
        <v>102</v>
      </c>
      <c r="G15" s="106"/>
      <c r="H15" s="106"/>
      <c r="I15" s="106"/>
      <c r="J15" s="104"/>
      <c r="K15" s="105"/>
      <c r="L15" s="105"/>
    </row>
    <row r="16" spans="1:12" x14ac:dyDescent="0.2">
      <c r="A16" s="104"/>
      <c r="B16" s="13"/>
      <c r="C16" s="105"/>
      <c r="D16" s="105"/>
      <c r="E16" s="104"/>
      <c r="F16" s="105"/>
      <c r="G16" s="106"/>
      <c r="H16" s="106"/>
      <c r="I16" s="106"/>
      <c r="J16" s="104"/>
      <c r="K16" s="105"/>
      <c r="L16" s="105"/>
    </row>
    <row r="17" spans="1:10" s="16" customFormat="1" x14ac:dyDescent="0.2">
      <c r="A17" s="111"/>
      <c r="B17" s="18" t="s">
        <v>530</v>
      </c>
      <c r="C17" s="105"/>
      <c r="D17" s="105"/>
      <c r="E17" s="104"/>
      <c r="F17" s="112"/>
      <c r="G17" s="113"/>
      <c r="H17" s="113"/>
      <c r="I17" s="113"/>
      <c r="J17" s="111"/>
    </row>
    <row r="18" spans="1:10" x14ac:dyDescent="0.25">
      <c r="A18" s="104"/>
      <c r="B18" s="17"/>
      <c r="C18" s="105"/>
      <c r="D18" s="105"/>
      <c r="E18" s="104"/>
      <c r="F18" s="105"/>
      <c r="G18" s="106"/>
      <c r="H18" s="106"/>
      <c r="I18" s="105"/>
      <c r="J18" s="104"/>
    </row>
  </sheetData>
  <mergeCells count="1">
    <mergeCell ref="C3:E3"/>
  </mergeCells>
  <phoneticPr fontId="6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83"/>
  <sheetViews>
    <sheetView workbookViewId="0">
      <selection activeCell="L6" sqref="L6"/>
    </sheetView>
  </sheetViews>
  <sheetFormatPr defaultColWidth="9.140625" defaultRowHeight="12.75" x14ac:dyDescent="0.2"/>
  <cols>
    <col min="1" max="1" width="3.7109375" style="37" customWidth="1"/>
    <col min="2" max="2" width="30.7109375" style="38" customWidth="1"/>
    <col min="3" max="3" width="13.85546875" style="38" customWidth="1"/>
    <col min="4" max="4" width="13.42578125" style="38" customWidth="1"/>
    <col min="5" max="5" width="4.5703125" style="38" customWidth="1"/>
    <col min="6" max="7" width="34.140625" style="38" customWidth="1"/>
    <col min="8" max="16384" width="9.140625" style="38"/>
  </cols>
  <sheetData>
    <row r="1" spans="1:7" s="34" customFormat="1" x14ac:dyDescent="0.2">
      <c r="A1" s="33">
        <f>Main!A23</f>
        <v>14</v>
      </c>
      <c r="B1" s="33" t="str">
        <f>Main!B23</f>
        <v>Information of TFEX Participants</v>
      </c>
      <c r="C1" s="33"/>
      <c r="E1" s="35"/>
      <c r="G1" s="36" t="str">
        <f>CONCATENATE("File Name : ",Main!D23)</f>
        <v>File Name : tfm_parti.csv</v>
      </c>
    </row>
    <row r="2" spans="1:7" x14ac:dyDescent="0.2">
      <c r="B2" s="33" t="str">
        <f>Main!C23</f>
        <v>รายละเอียด Participants ที่สามารถส่งคำสั่งผ่าน TFEX</v>
      </c>
      <c r="E2" s="39"/>
      <c r="G2" s="54" t="s">
        <v>151</v>
      </c>
    </row>
    <row r="3" spans="1:7" x14ac:dyDescent="0.2">
      <c r="E3" s="39"/>
    </row>
    <row r="4" spans="1:7" s="39" customFormat="1" ht="38.25" x14ac:dyDescent="0.2">
      <c r="A4" s="40"/>
      <c r="B4" s="41" t="s">
        <v>152</v>
      </c>
      <c r="C4" s="41" t="s">
        <v>153</v>
      </c>
      <c r="D4" s="41" t="s">
        <v>154</v>
      </c>
      <c r="E4" s="41" t="s">
        <v>155</v>
      </c>
      <c r="F4" s="41" t="s">
        <v>5</v>
      </c>
      <c r="G4" s="41" t="s">
        <v>156</v>
      </c>
    </row>
    <row r="5" spans="1:7" x14ac:dyDescent="0.2">
      <c r="A5" s="42"/>
      <c r="B5" s="43" t="s">
        <v>157</v>
      </c>
      <c r="C5" s="44" t="s">
        <v>158</v>
      </c>
      <c r="D5" s="43"/>
      <c r="E5" s="43"/>
      <c r="F5" s="42" t="s">
        <v>159</v>
      </c>
      <c r="G5" s="42" t="s">
        <v>159</v>
      </c>
    </row>
    <row r="6" spans="1:7" x14ac:dyDescent="0.2">
      <c r="A6" s="42">
        <v>1</v>
      </c>
      <c r="B6" s="43" t="s">
        <v>360</v>
      </c>
      <c r="C6" s="44" t="s">
        <v>164</v>
      </c>
      <c r="D6" s="44" t="s">
        <v>165</v>
      </c>
      <c r="E6" s="44">
        <v>1</v>
      </c>
      <c r="F6" s="43" t="s">
        <v>531</v>
      </c>
      <c r="G6" s="43" t="s">
        <v>532</v>
      </c>
    </row>
    <row r="7" spans="1:7" x14ac:dyDescent="0.2">
      <c r="A7" s="42">
        <f>A6+1</f>
        <v>2</v>
      </c>
      <c r="B7" s="43" t="s">
        <v>533</v>
      </c>
      <c r="C7" s="44" t="s">
        <v>164</v>
      </c>
      <c r="D7" s="44" t="s">
        <v>165</v>
      </c>
      <c r="F7" s="43" t="s">
        <v>533</v>
      </c>
      <c r="G7" s="43" t="s">
        <v>534</v>
      </c>
    </row>
    <row r="8" spans="1:7" ht="63.75" x14ac:dyDescent="0.2">
      <c r="A8" s="42">
        <f>A7+1</f>
        <v>3</v>
      </c>
      <c r="B8" s="43" t="s">
        <v>535</v>
      </c>
      <c r="C8" s="44" t="s">
        <v>158</v>
      </c>
      <c r="D8" s="44">
        <v>1</v>
      </c>
      <c r="E8" s="44"/>
      <c r="F8" s="45" t="s">
        <v>536</v>
      </c>
      <c r="G8" s="46" t="s">
        <v>537</v>
      </c>
    </row>
    <row r="9" spans="1:7" x14ac:dyDescent="0.2">
      <c r="A9" s="42">
        <f t="shared" ref="A9:A22" si="0">A8+1</f>
        <v>4</v>
      </c>
      <c r="B9" s="43" t="s">
        <v>538</v>
      </c>
      <c r="C9" s="44" t="s">
        <v>174</v>
      </c>
      <c r="D9" s="44" t="s">
        <v>175</v>
      </c>
      <c r="E9" s="43"/>
      <c r="F9" s="43" t="s">
        <v>539</v>
      </c>
      <c r="G9" s="43" t="s">
        <v>540</v>
      </c>
    </row>
    <row r="10" spans="1:7" x14ac:dyDescent="0.2">
      <c r="A10" s="42">
        <f t="shared" si="0"/>
        <v>5</v>
      </c>
      <c r="B10" s="55" t="s">
        <v>541</v>
      </c>
      <c r="C10" s="44" t="s">
        <v>174</v>
      </c>
      <c r="D10" s="44" t="s">
        <v>175</v>
      </c>
      <c r="E10" s="43"/>
      <c r="F10" s="43" t="s">
        <v>542</v>
      </c>
      <c r="G10" s="43" t="s">
        <v>543</v>
      </c>
    </row>
    <row r="11" spans="1:7" x14ac:dyDescent="0.2">
      <c r="A11" s="42">
        <f t="shared" si="0"/>
        <v>6</v>
      </c>
      <c r="B11" s="43" t="s">
        <v>544</v>
      </c>
      <c r="C11" s="44" t="s">
        <v>158</v>
      </c>
      <c r="D11" s="44">
        <v>20</v>
      </c>
      <c r="E11" s="43"/>
      <c r="F11" s="43" t="s">
        <v>545</v>
      </c>
      <c r="G11" s="43" t="s">
        <v>546</v>
      </c>
    </row>
    <row r="12" spans="1:7" x14ac:dyDescent="0.2">
      <c r="A12" s="42">
        <f t="shared" si="0"/>
        <v>7</v>
      </c>
      <c r="B12" s="43" t="s">
        <v>547</v>
      </c>
      <c r="C12" s="44" t="s">
        <v>158</v>
      </c>
      <c r="D12" s="44">
        <v>20</v>
      </c>
      <c r="E12" s="43"/>
      <c r="F12" s="43" t="s">
        <v>548</v>
      </c>
      <c r="G12" s="43" t="s">
        <v>549</v>
      </c>
    </row>
    <row r="13" spans="1:7" x14ac:dyDescent="0.2">
      <c r="A13" s="42">
        <f t="shared" si="0"/>
        <v>8</v>
      </c>
      <c r="B13" s="43" t="s">
        <v>550</v>
      </c>
      <c r="C13" s="44" t="s">
        <v>158</v>
      </c>
      <c r="D13" s="144" t="s">
        <v>551</v>
      </c>
      <c r="E13" s="43"/>
      <c r="F13" s="43" t="s">
        <v>550</v>
      </c>
      <c r="G13" s="43" t="s">
        <v>552</v>
      </c>
    </row>
    <row r="14" spans="1:7" x14ac:dyDescent="0.2">
      <c r="A14" s="42">
        <f t="shared" si="0"/>
        <v>9</v>
      </c>
      <c r="B14" s="43" t="s">
        <v>553</v>
      </c>
      <c r="C14" s="44" t="s">
        <v>158</v>
      </c>
      <c r="D14" s="144" t="s">
        <v>551</v>
      </c>
      <c r="E14" s="43"/>
      <c r="F14" s="43" t="s">
        <v>553</v>
      </c>
      <c r="G14" s="43" t="s">
        <v>554</v>
      </c>
    </row>
    <row r="15" spans="1:7" x14ac:dyDescent="0.2">
      <c r="A15" s="42">
        <f t="shared" si="0"/>
        <v>10</v>
      </c>
      <c r="B15" s="43" t="s">
        <v>555</v>
      </c>
      <c r="C15" s="44" t="s">
        <v>158</v>
      </c>
      <c r="D15" s="144" t="s">
        <v>556</v>
      </c>
      <c r="E15" s="43"/>
      <c r="F15" s="43" t="s">
        <v>555</v>
      </c>
      <c r="G15" s="43" t="s">
        <v>557</v>
      </c>
    </row>
    <row r="16" spans="1:7" x14ac:dyDescent="0.2">
      <c r="A16" s="42">
        <f t="shared" si="0"/>
        <v>11</v>
      </c>
      <c r="B16" s="43" t="s">
        <v>558</v>
      </c>
      <c r="C16" s="44" t="s">
        <v>158</v>
      </c>
      <c r="D16" s="144" t="s">
        <v>556</v>
      </c>
      <c r="E16" s="43"/>
      <c r="F16" s="43" t="s">
        <v>558</v>
      </c>
      <c r="G16" s="43" t="s">
        <v>559</v>
      </c>
    </row>
    <row r="17" spans="1:7" x14ac:dyDescent="0.2">
      <c r="A17" s="42">
        <f t="shared" si="0"/>
        <v>12</v>
      </c>
      <c r="B17" s="43" t="s">
        <v>560</v>
      </c>
      <c r="C17" s="44" t="s">
        <v>158</v>
      </c>
      <c r="D17" s="44">
        <v>5</v>
      </c>
      <c r="E17" s="43"/>
      <c r="F17" s="43" t="s">
        <v>560</v>
      </c>
      <c r="G17" s="43" t="s">
        <v>561</v>
      </c>
    </row>
    <row r="18" spans="1:7" x14ac:dyDescent="0.2">
      <c r="A18" s="42">
        <f t="shared" si="0"/>
        <v>13</v>
      </c>
      <c r="B18" s="43" t="s">
        <v>562</v>
      </c>
      <c r="C18" s="44" t="s">
        <v>158</v>
      </c>
      <c r="D18" s="144" t="s">
        <v>563</v>
      </c>
      <c r="E18" s="42"/>
      <c r="F18" s="43" t="s">
        <v>562</v>
      </c>
      <c r="G18" s="43" t="s">
        <v>564</v>
      </c>
    </row>
    <row r="19" spans="1:7" x14ac:dyDescent="0.2">
      <c r="A19" s="42">
        <f t="shared" si="0"/>
        <v>14</v>
      </c>
      <c r="B19" s="43" t="s">
        <v>565</v>
      </c>
      <c r="C19" s="44" t="s">
        <v>158</v>
      </c>
      <c r="D19" s="144" t="s">
        <v>563</v>
      </c>
      <c r="E19" s="43"/>
      <c r="F19" s="43" t="s">
        <v>565</v>
      </c>
      <c r="G19" s="43" t="s">
        <v>566</v>
      </c>
    </row>
    <row r="20" spans="1:7" x14ac:dyDescent="0.2">
      <c r="A20" s="42">
        <f t="shared" si="0"/>
        <v>15</v>
      </c>
      <c r="B20" s="43" t="s">
        <v>567</v>
      </c>
      <c r="C20" s="44" t="s">
        <v>158</v>
      </c>
      <c r="D20" s="144" t="s">
        <v>563</v>
      </c>
      <c r="E20" s="43"/>
      <c r="F20" s="43" t="s">
        <v>567</v>
      </c>
      <c r="G20" s="43" t="s">
        <v>567</v>
      </c>
    </row>
    <row r="21" spans="1:7" x14ac:dyDescent="0.2">
      <c r="A21" s="42">
        <f t="shared" si="0"/>
        <v>16</v>
      </c>
      <c r="B21" s="43" t="s">
        <v>568</v>
      </c>
      <c r="C21" s="44" t="s">
        <v>158</v>
      </c>
      <c r="D21" s="144" t="s">
        <v>569</v>
      </c>
      <c r="E21" s="43"/>
      <c r="F21" s="43" t="s">
        <v>568</v>
      </c>
      <c r="G21" s="43" t="s">
        <v>568</v>
      </c>
    </row>
    <row r="22" spans="1:7" x14ac:dyDescent="0.2">
      <c r="A22" s="42">
        <f t="shared" si="0"/>
        <v>17</v>
      </c>
      <c r="B22" s="43" t="s">
        <v>570</v>
      </c>
      <c r="C22" s="44" t="s">
        <v>158</v>
      </c>
      <c r="D22" s="44">
        <v>1</v>
      </c>
      <c r="E22" s="43"/>
      <c r="F22" s="43" t="s">
        <v>570</v>
      </c>
      <c r="G22" s="43" t="s">
        <v>571</v>
      </c>
    </row>
    <row r="23" spans="1:7" ht="25.5" x14ac:dyDescent="0.2">
      <c r="A23" s="42"/>
      <c r="B23" s="58" t="s">
        <v>572</v>
      </c>
      <c r="C23" s="59" t="s">
        <v>158</v>
      </c>
      <c r="D23" s="59">
        <v>1</v>
      </c>
      <c r="E23" s="58"/>
      <c r="F23" s="58" t="s">
        <v>572</v>
      </c>
      <c r="G23" s="58" t="s">
        <v>573</v>
      </c>
    </row>
    <row r="24" spans="1:7" ht="25.5" x14ac:dyDescent="0.2">
      <c r="A24" s="42"/>
      <c r="B24" s="58" t="s">
        <v>213</v>
      </c>
      <c r="C24" s="59"/>
      <c r="D24" s="59"/>
      <c r="E24" s="59"/>
      <c r="F24" s="58" t="s">
        <v>214</v>
      </c>
      <c r="G24" s="58" t="s">
        <v>215</v>
      </c>
    </row>
    <row r="25" spans="1:7" x14ac:dyDescent="0.2">
      <c r="E25" s="47"/>
    </row>
    <row r="26" spans="1:7" x14ac:dyDescent="0.2">
      <c r="E26" s="47"/>
    </row>
    <row r="27" spans="1:7" x14ac:dyDescent="0.2">
      <c r="E27" s="47"/>
    </row>
    <row r="28" spans="1:7" x14ac:dyDescent="0.2">
      <c r="E28" s="47"/>
    </row>
    <row r="29" spans="1:7" x14ac:dyDescent="0.2">
      <c r="C29" s="47"/>
      <c r="D29" s="47"/>
      <c r="E29" s="47"/>
    </row>
    <row r="30" spans="1:7" x14ac:dyDescent="0.2">
      <c r="C30" s="47"/>
      <c r="D30" s="47"/>
      <c r="E30" s="47"/>
    </row>
    <row r="31" spans="1:7" x14ac:dyDescent="0.2">
      <c r="C31" s="47"/>
      <c r="D31" s="47"/>
      <c r="E31" s="47"/>
    </row>
    <row r="32" spans="1:7" x14ac:dyDescent="0.2">
      <c r="E32" s="47"/>
    </row>
    <row r="33" spans="3:5" x14ac:dyDescent="0.2">
      <c r="C33" s="48"/>
      <c r="E33" s="47"/>
    </row>
    <row r="34" spans="3:5" x14ac:dyDescent="0.2">
      <c r="C34" s="48"/>
      <c r="E34" s="47"/>
    </row>
    <row r="35" spans="3:5" x14ac:dyDescent="0.2">
      <c r="E35" s="47"/>
    </row>
    <row r="36" spans="3:5" x14ac:dyDescent="0.2">
      <c r="E36" s="47"/>
    </row>
    <row r="37" spans="3:5" x14ac:dyDescent="0.2">
      <c r="E37" s="47"/>
    </row>
    <row r="38" spans="3:5" x14ac:dyDescent="0.2">
      <c r="E38" s="47"/>
    </row>
    <row r="39" spans="3:5" x14ac:dyDescent="0.2">
      <c r="E39" s="47"/>
    </row>
    <row r="40" spans="3:5" x14ac:dyDescent="0.2">
      <c r="E40" s="47"/>
    </row>
    <row r="41" spans="3:5" x14ac:dyDescent="0.2">
      <c r="E41" s="47"/>
    </row>
    <row r="42" spans="3:5" x14ac:dyDescent="0.2">
      <c r="E42" s="47"/>
    </row>
    <row r="43" spans="3:5" x14ac:dyDescent="0.2">
      <c r="E43" s="47"/>
    </row>
    <row r="44" spans="3:5" x14ac:dyDescent="0.2">
      <c r="E44" s="47"/>
    </row>
    <row r="45" spans="3:5" x14ac:dyDescent="0.2">
      <c r="E45" s="47"/>
    </row>
    <row r="46" spans="3:5" x14ac:dyDescent="0.2">
      <c r="E46" s="47"/>
    </row>
    <row r="47" spans="3:5" x14ac:dyDescent="0.2">
      <c r="E47" s="47"/>
    </row>
    <row r="48" spans="3: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  <row r="57" spans="5:5" x14ac:dyDescent="0.2">
      <c r="E57" s="47"/>
    </row>
    <row r="58" spans="5:5" x14ac:dyDescent="0.2">
      <c r="E58" s="47"/>
    </row>
    <row r="59" spans="5:5" x14ac:dyDescent="0.2">
      <c r="E59" s="47"/>
    </row>
    <row r="60" spans="5:5" x14ac:dyDescent="0.2">
      <c r="E60" s="47"/>
    </row>
    <row r="61" spans="5:5" x14ac:dyDescent="0.2">
      <c r="E61" s="47"/>
    </row>
    <row r="62" spans="5:5" x14ac:dyDescent="0.2">
      <c r="E62" s="47"/>
    </row>
    <row r="63" spans="5:5" x14ac:dyDescent="0.2">
      <c r="E63" s="47"/>
    </row>
    <row r="64" spans="5:5" x14ac:dyDescent="0.2">
      <c r="E64" s="47"/>
    </row>
    <row r="65" spans="4:5" x14ac:dyDescent="0.2">
      <c r="E65" s="47"/>
    </row>
    <row r="66" spans="4:5" x14ac:dyDescent="0.2">
      <c r="E66" s="47"/>
    </row>
    <row r="67" spans="4:5" x14ac:dyDescent="0.2">
      <c r="E67" s="47"/>
    </row>
    <row r="68" spans="4:5" x14ac:dyDescent="0.2">
      <c r="E68" s="47"/>
    </row>
    <row r="69" spans="4:5" x14ac:dyDescent="0.2">
      <c r="D69" s="38" t="s">
        <v>216</v>
      </c>
      <c r="E69" s="47"/>
    </row>
    <row r="70" spans="4:5" x14ac:dyDescent="0.2">
      <c r="E70" s="47"/>
    </row>
    <row r="71" spans="4:5" x14ac:dyDescent="0.2">
      <c r="E71" s="47"/>
    </row>
    <row r="72" spans="4:5" x14ac:dyDescent="0.2">
      <c r="E72" s="47"/>
    </row>
    <row r="73" spans="4:5" x14ac:dyDescent="0.2">
      <c r="E73" s="47"/>
    </row>
    <row r="74" spans="4:5" x14ac:dyDescent="0.2">
      <c r="E74" s="47"/>
    </row>
    <row r="75" spans="4:5" x14ac:dyDescent="0.2">
      <c r="E75" s="47"/>
    </row>
    <row r="76" spans="4:5" x14ac:dyDescent="0.2">
      <c r="E76" s="47"/>
    </row>
    <row r="77" spans="4:5" x14ac:dyDescent="0.2">
      <c r="E77" s="47"/>
    </row>
    <row r="78" spans="4:5" x14ac:dyDescent="0.2">
      <c r="E78" s="47"/>
    </row>
    <row r="79" spans="4:5" x14ac:dyDescent="0.2">
      <c r="E79" s="47"/>
    </row>
    <row r="80" spans="4:5" x14ac:dyDescent="0.2">
      <c r="E80" s="47"/>
    </row>
    <row r="81" spans="5:5" x14ac:dyDescent="0.2">
      <c r="E81" s="47"/>
    </row>
    <row r="82" spans="5:5" x14ac:dyDescent="0.2">
      <c r="E82" s="47"/>
    </row>
    <row r="83" spans="5:5" x14ac:dyDescent="0.2">
      <c r="E83" s="47"/>
    </row>
  </sheetData>
  <hyperlinks>
    <hyperlink ref="G2" location="'version-history'!A1" display="&lt;&lt; main" xr:uid="{00000000-0004-0000-1B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70"/>
  <sheetViews>
    <sheetView workbookViewId="0">
      <selection activeCell="G14" sqref="G14"/>
    </sheetView>
  </sheetViews>
  <sheetFormatPr defaultColWidth="9.140625" defaultRowHeight="12.75" x14ac:dyDescent="0.2"/>
  <cols>
    <col min="1" max="1" width="3.7109375" style="37" customWidth="1"/>
    <col min="2" max="2" width="30.7109375" style="38" customWidth="1"/>
    <col min="3" max="3" width="13.85546875" style="38" customWidth="1"/>
    <col min="4" max="4" width="13.42578125" style="38" customWidth="1"/>
    <col min="5" max="5" width="4.5703125" style="38" customWidth="1"/>
    <col min="6" max="7" width="34.140625" style="38" customWidth="1"/>
    <col min="8" max="16384" width="9.140625" style="38"/>
  </cols>
  <sheetData>
    <row r="1" spans="1:7" s="34" customFormat="1" x14ac:dyDescent="0.2">
      <c r="A1" s="33">
        <f>Main!A24</f>
        <v>15</v>
      </c>
      <c r="B1" s="33" t="str">
        <f>Main!B24</f>
        <v>Change Name of Series</v>
      </c>
      <c r="C1" s="33"/>
      <c r="E1" s="35"/>
      <c r="G1" s="36" t="str">
        <f>CONCATENATE("File Name : ",Main!D24)</f>
        <v>File Name : tfchgseries.csv</v>
      </c>
    </row>
    <row r="2" spans="1:7" x14ac:dyDescent="0.2">
      <c r="B2" s="33" t="str">
        <f>Main!C24</f>
        <v>ข้อมูลการเปลี่ยนแปลงชื่อ Series</v>
      </c>
      <c r="E2" s="39"/>
      <c r="G2" s="54" t="s">
        <v>151</v>
      </c>
    </row>
    <row r="3" spans="1:7" x14ac:dyDescent="0.2">
      <c r="E3" s="39"/>
    </row>
    <row r="4" spans="1:7" s="39" customFormat="1" ht="38.25" x14ac:dyDescent="0.2">
      <c r="A4" s="40"/>
      <c r="B4" s="41" t="s">
        <v>152</v>
      </c>
      <c r="C4" s="41" t="s">
        <v>153</v>
      </c>
      <c r="D4" s="41" t="s">
        <v>154</v>
      </c>
      <c r="E4" s="41" t="s">
        <v>155</v>
      </c>
      <c r="F4" s="41" t="s">
        <v>5</v>
      </c>
      <c r="G4" s="41" t="s">
        <v>156</v>
      </c>
    </row>
    <row r="5" spans="1:7" x14ac:dyDescent="0.2">
      <c r="A5" s="42"/>
      <c r="B5" s="43" t="s">
        <v>157</v>
      </c>
      <c r="C5" s="44" t="s">
        <v>158</v>
      </c>
      <c r="D5" s="43"/>
      <c r="E5" s="43"/>
      <c r="F5" s="42" t="s">
        <v>159</v>
      </c>
      <c r="G5" s="42" t="s">
        <v>159</v>
      </c>
    </row>
    <row r="6" spans="1:7" x14ac:dyDescent="0.2">
      <c r="A6" s="42">
        <f>A5+1</f>
        <v>1</v>
      </c>
      <c r="B6" s="43" t="s">
        <v>163</v>
      </c>
      <c r="C6" s="44" t="s">
        <v>164</v>
      </c>
      <c r="D6" s="44" t="s">
        <v>165</v>
      </c>
      <c r="E6" s="44">
        <v>1</v>
      </c>
      <c r="F6" s="43" t="s">
        <v>163</v>
      </c>
      <c r="G6" s="43" t="s">
        <v>166</v>
      </c>
    </row>
    <row r="7" spans="1:7" x14ac:dyDescent="0.2">
      <c r="A7" s="42">
        <f>A6+1</f>
        <v>2</v>
      </c>
      <c r="B7" s="43" t="s">
        <v>161</v>
      </c>
      <c r="C7" s="44" t="s">
        <v>158</v>
      </c>
      <c r="D7" s="44">
        <v>32</v>
      </c>
      <c r="E7" s="44"/>
      <c r="F7" s="43" t="s">
        <v>574</v>
      </c>
      <c r="G7" s="43" t="s">
        <v>575</v>
      </c>
    </row>
    <row r="8" spans="1:7" x14ac:dyDescent="0.2">
      <c r="A8" s="42">
        <f>A7+1</f>
        <v>3</v>
      </c>
      <c r="B8" s="43" t="s">
        <v>576</v>
      </c>
      <c r="C8" s="44" t="s">
        <v>158</v>
      </c>
      <c r="D8" s="44">
        <v>32</v>
      </c>
      <c r="E8" s="44"/>
      <c r="F8" s="43" t="s">
        <v>577</v>
      </c>
      <c r="G8" s="46" t="s">
        <v>578</v>
      </c>
    </row>
    <row r="9" spans="1:7" x14ac:dyDescent="0.2">
      <c r="A9" s="42">
        <f>A8+1</f>
        <v>4</v>
      </c>
      <c r="B9" s="43" t="s">
        <v>579</v>
      </c>
      <c r="C9" s="44" t="s">
        <v>174</v>
      </c>
      <c r="D9" s="44" t="s">
        <v>175</v>
      </c>
      <c r="E9" s="44">
        <v>2</v>
      </c>
      <c r="F9" s="43" t="s">
        <v>579</v>
      </c>
      <c r="G9" s="43" t="s">
        <v>580</v>
      </c>
    </row>
    <row r="10" spans="1:7" ht="25.5" x14ac:dyDescent="0.2">
      <c r="A10" s="42"/>
      <c r="B10" s="58" t="s">
        <v>213</v>
      </c>
      <c r="C10" s="59"/>
      <c r="D10" s="59"/>
      <c r="E10" s="59"/>
      <c r="F10" s="58" t="s">
        <v>214</v>
      </c>
      <c r="G10" s="58" t="s">
        <v>215</v>
      </c>
    </row>
    <row r="11" spans="1:7" x14ac:dyDescent="0.2">
      <c r="E11" s="47"/>
    </row>
    <row r="12" spans="1:7" x14ac:dyDescent="0.2">
      <c r="E12" s="47"/>
    </row>
    <row r="13" spans="1:7" x14ac:dyDescent="0.2">
      <c r="E13" s="47"/>
    </row>
    <row r="14" spans="1:7" x14ac:dyDescent="0.2">
      <c r="E14" s="47"/>
    </row>
    <row r="15" spans="1:7" x14ac:dyDescent="0.2">
      <c r="E15" s="47"/>
    </row>
    <row r="16" spans="1:7" x14ac:dyDescent="0.2">
      <c r="C16" s="47"/>
      <c r="D16" s="47"/>
      <c r="E16" s="47"/>
    </row>
    <row r="17" spans="3:5" x14ac:dyDescent="0.2">
      <c r="C17" s="47"/>
      <c r="D17" s="47"/>
      <c r="E17" s="47"/>
    </row>
    <row r="18" spans="3:5" x14ac:dyDescent="0.2">
      <c r="C18" s="47"/>
      <c r="D18" s="47"/>
      <c r="E18" s="47"/>
    </row>
    <row r="19" spans="3:5" x14ac:dyDescent="0.2">
      <c r="E19" s="47"/>
    </row>
    <row r="20" spans="3:5" x14ac:dyDescent="0.2">
      <c r="C20" s="48"/>
      <c r="E20" s="47"/>
    </row>
    <row r="21" spans="3:5" x14ac:dyDescent="0.2">
      <c r="C21" s="48"/>
      <c r="E21" s="47"/>
    </row>
    <row r="22" spans="3:5" x14ac:dyDescent="0.2">
      <c r="E22" s="47"/>
    </row>
    <row r="23" spans="3:5" x14ac:dyDescent="0.2">
      <c r="E23" s="47"/>
    </row>
    <row r="24" spans="3:5" x14ac:dyDescent="0.2">
      <c r="E24" s="47"/>
    </row>
    <row r="25" spans="3:5" x14ac:dyDescent="0.2">
      <c r="E25" s="47"/>
    </row>
    <row r="26" spans="3:5" x14ac:dyDescent="0.2">
      <c r="E26" s="47"/>
    </row>
    <row r="27" spans="3:5" x14ac:dyDescent="0.2">
      <c r="E27" s="47"/>
    </row>
    <row r="28" spans="3:5" x14ac:dyDescent="0.2">
      <c r="E28" s="47"/>
    </row>
    <row r="29" spans="3:5" x14ac:dyDescent="0.2">
      <c r="E29" s="47"/>
    </row>
    <row r="30" spans="3:5" x14ac:dyDescent="0.2">
      <c r="E30" s="47"/>
    </row>
    <row r="31" spans="3:5" x14ac:dyDescent="0.2">
      <c r="E31" s="47"/>
    </row>
    <row r="32" spans="3:5" x14ac:dyDescent="0.2">
      <c r="E32" s="47"/>
    </row>
    <row r="33" spans="5:5" x14ac:dyDescent="0.2">
      <c r="E33" s="47"/>
    </row>
    <row r="34" spans="5:5" x14ac:dyDescent="0.2">
      <c r="E34" s="47"/>
    </row>
    <row r="35" spans="5:5" x14ac:dyDescent="0.2">
      <c r="E35" s="47"/>
    </row>
    <row r="36" spans="5:5" x14ac:dyDescent="0.2">
      <c r="E36" s="47"/>
    </row>
    <row r="37" spans="5:5" x14ac:dyDescent="0.2">
      <c r="E37" s="47"/>
    </row>
    <row r="38" spans="5:5" x14ac:dyDescent="0.2">
      <c r="E38" s="47"/>
    </row>
    <row r="39" spans="5:5" x14ac:dyDescent="0.2">
      <c r="E39" s="47"/>
    </row>
    <row r="40" spans="5:5" x14ac:dyDescent="0.2">
      <c r="E40" s="47"/>
    </row>
    <row r="41" spans="5:5" x14ac:dyDescent="0.2">
      <c r="E41" s="47"/>
    </row>
    <row r="42" spans="5:5" x14ac:dyDescent="0.2">
      <c r="E42" s="47"/>
    </row>
    <row r="43" spans="5:5" x14ac:dyDescent="0.2">
      <c r="E43" s="47"/>
    </row>
    <row r="44" spans="5:5" x14ac:dyDescent="0.2">
      <c r="E44" s="47"/>
    </row>
    <row r="45" spans="5:5" x14ac:dyDescent="0.2">
      <c r="E45" s="47"/>
    </row>
    <row r="46" spans="5:5" x14ac:dyDescent="0.2">
      <c r="E46" s="47"/>
    </row>
    <row r="47" spans="5:5" x14ac:dyDescent="0.2">
      <c r="E47" s="47"/>
    </row>
    <row r="48" spans="5:5" x14ac:dyDescent="0.2">
      <c r="E48" s="47"/>
    </row>
    <row r="49" spans="4:5" x14ac:dyDescent="0.2">
      <c r="E49" s="47"/>
    </row>
    <row r="50" spans="4:5" x14ac:dyDescent="0.2">
      <c r="E50" s="47"/>
    </row>
    <row r="51" spans="4:5" x14ac:dyDescent="0.2">
      <c r="E51" s="47"/>
    </row>
    <row r="52" spans="4:5" x14ac:dyDescent="0.2">
      <c r="E52" s="47"/>
    </row>
    <row r="53" spans="4:5" x14ac:dyDescent="0.2">
      <c r="E53" s="47"/>
    </row>
    <row r="54" spans="4:5" x14ac:dyDescent="0.2">
      <c r="E54" s="47"/>
    </row>
    <row r="55" spans="4:5" x14ac:dyDescent="0.2">
      <c r="E55" s="47"/>
    </row>
    <row r="56" spans="4:5" x14ac:dyDescent="0.2">
      <c r="D56" s="38" t="s">
        <v>216</v>
      </c>
      <c r="E56" s="47"/>
    </row>
    <row r="57" spans="4:5" x14ac:dyDescent="0.2">
      <c r="E57" s="47"/>
    </row>
    <row r="58" spans="4:5" x14ac:dyDescent="0.2">
      <c r="E58" s="47"/>
    </row>
    <row r="59" spans="4:5" x14ac:dyDescent="0.2">
      <c r="E59" s="47"/>
    </row>
    <row r="60" spans="4:5" x14ac:dyDescent="0.2">
      <c r="E60" s="47"/>
    </row>
    <row r="61" spans="4:5" x14ac:dyDescent="0.2">
      <c r="E61" s="47"/>
    </row>
    <row r="62" spans="4:5" x14ac:dyDescent="0.2">
      <c r="E62" s="47"/>
    </row>
    <row r="63" spans="4:5" x14ac:dyDescent="0.2">
      <c r="E63" s="47"/>
    </row>
    <row r="64" spans="4:5" x14ac:dyDescent="0.2">
      <c r="E64" s="47"/>
    </row>
    <row r="65" spans="5:5" x14ac:dyDescent="0.2">
      <c r="E65" s="47"/>
    </row>
    <row r="66" spans="5:5" x14ac:dyDescent="0.2">
      <c r="E66" s="47"/>
    </row>
    <row r="67" spans="5:5" x14ac:dyDescent="0.2">
      <c r="E67" s="47"/>
    </row>
    <row r="68" spans="5:5" x14ac:dyDescent="0.2">
      <c r="E68" s="47"/>
    </row>
    <row r="69" spans="5:5" x14ac:dyDescent="0.2">
      <c r="E69" s="47"/>
    </row>
    <row r="70" spans="5:5" x14ac:dyDescent="0.2">
      <c r="E70" s="47"/>
    </row>
  </sheetData>
  <hyperlinks>
    <hyperlink ref="G2" location="'version-history'!A1" display="&lt;&lt; main" xr:uid="{00000000-0004-0000-1D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22AD-7F34-4FB2-B6F1-2089625CD0C6}">
  <dimension ref="A1:G65"/>
  <sheetViews>
    <sheetView workbookViewId="0">
      <selection activeCell="A18" sqref="A18"/>
    </sheetView>
  </sheetViews>
  <sheetFormatPr defaultColWidth="9.140625" defaultRowHeight="12.75" x14ac:dyDescent="0.2"/>
  <cols>
    <col min="1" max="1" width="3.7109375" style="37" customWidth="1"/>
    <col min="2" max="2" width="30.7109375" style="38" customWidth="1"/>
    <col min="3" max="3" width="13.85546875" style="38" customWidth="1"/>
    <col min="4" max="4" width="13.42578125" style="38" customWidth="1"/>
    <col min="5" max="5" width="4.5703125" style="38" customWidth="1"/>
    <col min="6" max="7" width="34.140625" style="38" customWidth="1"/>
    <col min="8" max="16384" width="9.140625" style="38"/>
  </cols>
  <sheetData>
    <row r="1" spans="1:7" s="34" customFormat="1" x14ac:dyDescent="0.2">
      <c r="A1" s="33">
        <f>Main!A25</f>
        <v>16</v>
      </c>
      <c r="B1" s="33" t="str">
        <f>Main!B25</f>
        <v>Change Name of TFEX Participants</v>
      </c>
      <c r="C1" s="33"/>
      <c r="E1" s="35"/>
      <c r="G1" s="36" t="str">
        <f>CONCATENATE("File Name : ",Main!D25)</f>
        <v>File Name : tfchgparti.csv</v>
      </c>
    </row>
    <row r="2" spans="1:7" x14ac:dyDescent="0.2">
      <c r="B2" s="33" t="str">
        <f>Main!C25</f>
        <v>ข้อมูลการเปลี่ยนแปลงชื่อ TFEX Participants</v>
      </c>
      <c r="E2" s="39"/>
      <c r="G2" s="54" t="s">
        <v>151</v>
      </c>
    </row>
    <row r="3" spans="1:7" x14ac:dyDescent="0.2">
      <c r="E3" s="39"/>
    </row>
    <row r="4" spans="1:7" s="39" customFormat="1" ht="38.25" x14ac:dyDescent="0.2">
      <c r="A4" s="40"/>
      <c r="B4" s="41" t="s">
        <v>152</v>
      </c>
      <c r="C4" s="41" t="s">
        <v>153</v>
      </c>
      <c r="D4" s="41" t="s">
        <v>154</v>
      </c>
      <c r="E4" s="41" t="s">
        <v>155</v>
      </c>
      <c r="F4" s="41" t="s">
        <v>5</v>
      </c>
      <c r="G4" s="41" t="s">
        <v>156</v>
      </c>
    </row>
    <row r="5" spans="1:7" x14ac:dyDescent="0.2">
      <c r="A5" s="42"/>
      <c r="B5" s="62" t="s">
        <v>157</v>
      </c>
      <c r="C5" s="63" t="s">
        <v>158</v>
      </c>
      <c r="D5" s="62"/>
      <c r="E5" s="62"/>
      <c r="F5" s="61" t="s">
        <v>159</v>
      </c>
      <c r="G5" s="61" t="s">
        <v>159</v>
      </c>
    </row>
    <row r="6" spans="1:7" x14ac:dyDescent="0.2">
      <c r="A6" s="42">
        <v>1</v>
      </c>
      <c r="B6" s="62" t="s">
        <v>360</v>
      </c>
      <c r="C6" s="63" t="s">
        <v>164</v>
      </c>
      <c r="D6" s="63" t="s">
        <v>165</v>
      </c>
      <c r="E6" s="63">
        <v>1</v>
      </c>
      <c r="F6" s="62" t="s">
        <v>531</v>
      </c>
      <c r="G6" s="62" t="s">
        <v>532</v>
      </c>
    </row>
    <row r="7" spans="1:7" x14ac:dyDescent="0.2">
      <c r="A7" s="42">
        <f>A6+1</f>
        <v>2</v>
      </c>
      <c r="B7" s="62" t="s">
        <v>533</v>
      </c>
      <c r="C7" s="63" t="s">
        <v>164</v>
      </c>
      <c r="D7" s="63" t="s">
        <v>165</v>
      </c>
      <c r="E7" s="135"/>
      <c r="F7" s="62" t="s">
        <v>533</v>
      </c>
      <c r="G7" s="62" t="s">
        <v>534</v>
      </c>
    </row>
    <row r="8" spans="1:7" x14ac:dyDescent="0.2">
      <c r="A8" s="42">
        <f>A7+1</f>
        <v>3</v>
      </c>
      <c r="B8" s="62" t="s">
        <v>579</v>
      </c>
      <c r="C8" s="63" t="s">
        <v>174</v>
      </c>
      <c r="D8" s="63" t="s">
        <v>175</v>
      </c>
      <c r="E8" s="63">
        <v>2</v>
      </c>
      <c r="F8" s="62" t="s">
        <v>579</v>
      </c>
      <c r="G8" s="62" t="s">
        <v>580</v>
      </c>
    </row>
    <row r="9" spans="1:7" x14ac:dyDescent="0.2">
      <c r="A9" s="42">
        <f t="shared" ref="A9:A16" si="0">A8+1</f>
        <v>4</v>
      </c>
      <c r="B9" s="62" t="s">
        <v>544</v>
      </c>
      <c r="C9" s="63" t="s">
        <v>158</v>
      </c>
      <c r="D9" s="63">
        <v>20</v>
      </c>
      <c r="E9" s="62"/>
      <c r="F9" s="62" t="s">
        <v>581</v>
      </c>
      <c r="G9" s="62" t="s">
        <v>582</v>
      </c>
    </row>
    <row r="10" spans="1:7" x14ac:dyDescent="0.2">
      <c r="A10" s="42">
        <f t="shared" si="0"/>
        <v>5</v>
      </c>
      <c r="B10" s="62" t="s">
        <v>583</v>
      </c>
      <c r="C10" s="63" t="s">
        <v>158</v>
      </c>
      <c r="D10" s="63">
        <v>20</v>
      </c>
      <c r="E10" s="62"/>
      <c r="F10" s="62" t="s">
        <v>584</v>
      </c>
      <c r="G10" s="62" t="s">
        <v>585</v>
      </c>
    </row>
    <row r="11" spans="1:7" x14ac:dyDescent="0.2">
      <c r="A11" s="42">
        <f t="shared" si="0"/>
        <v>6</v>
      </c>
      <c r="B11" s="62" t="s">
        <v>550</v>
      </c>
      <c r="C11" s="63" t="s">
        <v>158</v>
      </c>
      <c r="D11" s="63">
        <v>255</v>
      </c>
      <c r="E11" s="62"/>
      <c r="F11" s="62" t="s">
        <v>586</v>
      </c>
      <c r="G11" s="62" t="s">
        <v>587</v>
      </c>
    </row>
    <row r="12" spans="1:7" x14ac:dyDescent="0.2">
      <c r="A12" s="42">
        <f t="shared" si="0"/>
        <v>7</v>
      </c>
      <c r="B12" s="62" t="s">
        <v>553</v>
      </c>
      <c r="C12" s="63" t="s">
        <v>158</v>
      </c>
      <c r="D12" s="63">
        <v>255</v>
      </c>
      <c r="E12" s="62"/>
      <c r="F12" s="62" t="s">
        <v>588</v>
      </c>
      <c r="G12" s="62" t="s">
        <v>589</v>
      </c>
    </row>
    <row r="13" spans="1:7" x14ac:dyDescent="0.2">
      <c r="A13" s="42">
        <f t="shared" si="0"/>
        <v>8</v>
      </c>
      <c r="B13" s="62" t="s">
        <v>590</v>
      </c>
      <c r="C13" s="63" t="s">
        <v>158</v>
      </c>
      <c r="D13" s="63">
        <v>20</v>
      </c>
      <c r="E13" s="62"/>
      <c r="F13" s="62" t="s">
        <v>591</v>
      </c>
      <c r="G13" s="62" t="s">
        <v>592</v>
      </c>
    </row>
    <row r="14" spans="1:7" x14ac:dyDescent="0.2">
      <c r="A14" s="42">
        <f t="shared" si="0"/>
        <v>9</v>
      </c>
      <c r="B14" s="62" t="s">
        <v>593</v>
      </c>
      <c r="C14" s="63" t="s">
        <v>158</v>
      </c>
      <c r="D14" s="63">
        <v>20</v>
      </c>
      <c r="E14" s="62"/>
      <c r="F14" s="62" t="s">
        <v>594</v>
      </c>
      <c r="G14" s="62" t="s">
        <v>595</v>
      </c>
    </row>
    <row r="15" spans="1:7" x14ac:dyDescent="0.2">
      <c r="A15" s="42">
        <f t="shared" si="0"/>
        <v>10</v>
      </c>
      <c r="B15" s="62" t="s">
        <v>596</v>
      </c>
      <c r="C15" s="63" t="s">
        <v>158</v>
      </c>
      <c r="D15" s="63">
        <v>255</v>
      </c>
      <c r="E15" s="62"/>
      <c r="F15" s="62" t="s">
        <v>597</v>
      </c>
      <c r="G15" s="62" t="s">
        <v>598</v>
      </c>
    </row>
    <row r="16" spans="1:7" ht="25.5" x14ac:dyDescent="0.2">
      <c r="A16" s="42">
        <f t="shared" si="0"/>
        <v>11</v>
      </c>
      <c r="B16" s="62" t="s">
        <v>599</v>
      </c>
      <c r="C16" s="63" t="s">
        <v>158</v>
      </c>
      <c r="D16" s="63">
        <v>255</v>
      </c>
      <c r="E16" s="62"/>
      <c r="F16" s="62" t="s">
        <v>600</v>
      </c>
      <c r="G16" s="62" t="s">
        <v>601</v>
      </c>
    </row>
    <row r="17" spans="3:5" x14ac:dyDescent="0.2">
      <c r="C17" s="39"/>
      <c r="D17" s="124"/>
    </row>
    <row r="18" spans="3:5" x14ac:dyDescent="0.2">
      <c r="E18" s="47"/>
    </row>
    <row r="19" spans="3:5" x14ac:dyDescent="0.2">
      <c r="E19" s="47"/>
    </row>
    <row r="20" spans="3:5" x14ac:dyDescent="0.2">
      <c r="E20" s="47"/>
    </row>
    <row r="21" spans="3:5" x14ac:dyDescent="0.2">
      <c r="E21" s="47"/>
    </row>
    <row r="22" spans="3:5" x14ac:dyDescent="0.2">
      <c r="E22" s="47"/>
    </row>
    <row r="23" spans="3:5" x14ac:dyDescent="0.2">
      <c r="E23" s="47"/>
    </row>
    <row r="24" spans="3:5" x14ac:dyDescent="0.2">
      <c r="E24" s="47"/>
    </row>
    <row r="25" spans="3:5" x14ac:dyDescent="0.2">
      <c r="E25" s="47"/>
    </row>
    <row r="26" spans="3:5" x14ac:dyDescent="0.2">
      <c r="E26" s="47"/>
    </row>
    <row r="27" spans="3:5" x14ac:dyDescent="0.2">
      <c r="E27" s="47"/>
    </row>
    <row r="28" spans="3:5" x14ac:dyDescent="0.2">
      <c r="E28" s="47"/>
    </row>
    <row r="29" spans="3:5" x14ac:dyDescent="0.2">
      <c r="E29" s="47"/>
    </row>
    <row r="30" spans="3:5" x14ac:dyDescent="0.2">
      <c r="E30" s="47"/>
    </row>
    <row r="31" spans="3:5" x14ac:dyDescent="0.2">
      <c r="E31" s="47"/>
    </row>
    <row r="32" spans="3:5" x14ac:dyDescent="0.2">
      <c r="E32" s="47"/>
    </row>
    <row r="33" spans="5:5" x14ac:dyDescent="0.2">
      <c r="E33" s="47"/>
    </row>
    <row r="34" spans="5:5" x14ac:dyDescent="0.2">
      <c r="E34" s="47"/>
    </row>
    <row r="35" spans="5:5" x14ac:dyDescent="0.2">
      <c r="E35" s="47"/>
    </row>
    <row r="36" spans="5:5" x14ac:dyDescent="0.2">
      <c r="E36" s="47"/>
    </row>
    <row r="37" spans="5:5" x14ac:dyDescent="0.2">
      <c r="E37" s="47"/>
    </row>
    <row r="38" spans="5:5" x14ac:dyDescent="0.2">
      <c r="E38" s="47"/>
    </row>
    <row r="39" spans="5:5" x14ac:dyDescent="0.2">
      <c r="E39" s="47"/>
    </row>
    <row r="40" spans="5:5" x14ac:dyDescent="0.2">
      <c r="E40" s="47"/>
    </row>
    <row r="41" spans="5:5" x14ac:dyDescent="0.2">
      <c r="E41" s="47"/>
    </row>
    <row r="42" spans="5:5" x14ac:dyDescent="0.2">
      <c r="E42" s="47"/>
    </row>
    <row r="43" spans="5:5" x14ac:dyDescent="0.2">
      <c r="E43" s="47"/>
    </row>
    <row r="44" spans="5:5" x14ac:dyDescent="0.2">
      <c r="E44" s="47"/>
    </row>
    <row r="45" spans="5:5" x14ac:dyDescent="0.2">
      <c r="E45" s="47"/>
    </row>
    <row r="46" spans="5:5" x14ac:dyDescent="0.2">
      <c r="E46" s="47"/>
    </row>
    <row r="47" spans="5:5" x14ac:dyDescent="0.2">
      <c r="E47" s="47"/>
    </row>
    <row r="48" spans="5:5" x14ac:dyDescent="0.2">
      <c r="E48" s="47"/>
    </row>
    <row r="49" spans="4:5" x14ac:dyDescent="0.2">
      <c r="E49" s="47"/>
    </row>
    <row r="50" spans="4:5" x14ac:dyDescent="0.2">
      <c r="E50" s="47"/>
    </row>
    <row r="51" spans="4:5" x14ac:dyDescent="0.2">
      <c r="D51" s="38" t="s">
        <v>216</v>
      </c>
      <c r="E51" s="47"/>
    </row>
    <row r="52" spans="4:5" x14ac:dyDescent="0.2">
      <c r="E52" s="47"/>
    </row>
    <row r="53" spans="4:5" x14ac:dyDescent="0.2">
      <c r="E53" s="47"/>
    </row>
    <row r="54" spans="4:5" x14ac:dyDescent="0.2">
      <c r="E54" s="47"/>
    </row>
    <row r="55" spans="4:5" x14ac:dyDescent="0.2">
      <c r="E55" s="47"/>
    </row>
    <row r="56" spans="4:5" x14ac:dyDescent="0.2">
      <c r="E56" s="47"/>
    </row>
    <row r="57" spans="4:5" x14ac:dyDescent="0.2">
      <c r="E57" s="47"/>
    </row>
    <row r="58" spans="4:5" x14ac:dyDescent="0.2">
      <c r="E58" s="47"/>
    </row>
    <row r="59" spans="4:5" x14ac:dyDescent="0.2">
      <c r="E59" s="47"/>
    </row>
    <row r="60" spans="4:5" x14ac:dyDescent="0.2">
      <c r="E60" s="47"/>
    </row>
    <row r="61" spans="4:5" x14ac:dyDescent="0.2">
      <c r="E61" s="47"/>
    </row>
    <row r="62" spans="4:5" x14ac:dyDescent="0.2">
      <c r="E62" s="47"/>
    </row>
    <row r="63" spans="4:5" x14ac:dyDescent="0.2">
      <c r="E63" s="47"/>
    </row>
    <row r="64" spans="4:5" x14ac:dyDescent="0.2">
      <c r="E64" s="47"/>
    </row>
    <row r="65" spans="5:5" x14ac:dyDescent="0.2">
      <c r="E65" s="47"/>
    </row>
  </sheetData>
  <hyperlinks>
    <hyperlink ref="G2" location="'version-history'!A1" display="&lt;&lt; main" xr:uid="{06583554-7BEC-4F3F-AA73-C6AD6EEEDD26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74"/>
  <sheetViews>
    <sheetView workbookViewId="0">
      <selection activeCell="H10" sqref="H10"/>
    </sheetView>
  </sheetViews>
  <sheetFormatPr defaultColWidth="9.140625" defaultRowHeight="12.75" x14ac:dyDescent="0.2"/>
  <cols>
    <col min="1" max="1" width="3.7109375" style="37" customWidth="1"/>
    <col min="2" max="2" width="30.7109375" style="38" customWidth="1"/>
    <col min="3" max="3" width="13.85546875" style="38" customWidth="1"/>
    <col min="4" max="4" width="13.42578125" style="38" customWidth="1"/>
    <col min="5" max="5" width="4.5703125" style="38" customWidth="1"/>
    <col min="6" max="7" width="34.140625" style="38" customWidth="1"/>
    <col min="8" max="16384" width="9.140625" style="38"/>
  </cols>
  <sheetData>
    <row r="1" spans="1:7" s="34" customFormat="1" x14ac:dyDescent="0.2">
      <c r="A1" s="33">
        <f>Main!A26</f>
        <v>17</v>
      </c>
      <c r="B1" s="33" t="str">
        <f>Main!B26</f>
        <v>Adjusted Factor</v>
      </c>
      <c r="C1" s="33"/>
      <c r="E1" s="35"/>
      <c r="G1" s="36" t="str">
        <f>CONCATENATE("File Name : ",Main!D26)</f>
        <v>File Name : tfadjfactor.csv</v>
      </c>
    </row>
    <row r="2" spans="1:7" x14ac:dyDescent="0.2">
      <c r="B2" s="33" t="str">
        <f>Main!C26</f>
        <v>ข้อมูลการปรับปรุงราคา (Adjusted Factor) เมื่อเกิด Corporate Action</v>
      </c>
      <c r="E2" s="39"/>
      <c r="G2" s="54" t="s">
        <v>151</v>
      </c>
    </row>
    <row r="3" spans="1:7" x14ac:dyDescent="0.2">
      <c r="E3" s="39"/>
    </row>
    <row r="4" spans="1:7" s="39" customFormat="1" ht="38.25" x14ac:dyDescent="0.2">
      <c r="A4" s="40"/>
      <c r="B4" s="41" t="s">
        <v>152</v>
      </c>
      <c r="C4" s="41" t="s">
        <v>153</v>
      </c>
      <c r="D4" s="41" t="s">
        <v>154</v>
      </c>
      <c r="E4" s="41" t="s">
        <v>155</v>
      </c>
      <c r="F4" s="41" t="s">
        <v>5</v>
      </c>
      <c r="G4" s="41" t="s">
        <v>156</v>
      </c>
    </row>
    <row r="5" spans="1:7" x14ac:dyDescent="0.2">
      <c r="A5" s="42"/>
      <c r="B5" s="43" t="s">
        <v>157</v>
      </c>
      <c r="C5" s="44" t="s">
        <v>158</v>
      </c>
      <c r="D5" s="43"/>
      <c r="E5" s="43"/>
      <c r="F5" s="42" t="s">
        <v>159</v>
      </c>
      <c r="G5" s="42" t="s">
        <v>159</v>
      </c>
    </row>
    <row r="6" spans="1:7" x14ac:dyDescent="0.2">
      <c r="A6" s="42">
        <v>1</v>
      </c>
      <c r="B6" s="43" t="s">
        <v>163</v>
      </c>
      <c r="C6" s="44" t="s">
        <v>164</v>
      </c>
      <c r="D6" s="44" t="s">
        <v>165</v>
      </c>
      <c r="E6" s="44">
        <v>1</v>
      </c>
      <c r="F6" s="43" t="s">
        <v>163</v>
      </c>
      <c r="G6" s="43" t="s">
        <v>166</v>
      </c>
    </row>
    <row r="7" spans="1:7" x14ac:dyDescent="0.2">
      <c r="A7" s="42">
        <f>A6+1</f>
        <v>2</v>
      </c>
      <c r="B7" s="43" t="s">
        <v>160</v>
      </c>
      <c r="C7" s="44" t="s">
        <v>158</v>
      </c>
      <c r="D7" s="44">
        <v>32</v>
      </c>
      <c r="E7" s="44"/>
      <c r="F7" s="43" t="s">
        <v>161</v>
      </c>
      <c r="G7" s="43" t="s">
        <v>162</v>
      </c>
    </row>
    <row r="8" spans="1:7" x14ac:dyDescent="0.2">
      <c r="A8" s="42">
        <f>A7+1</f>
        <v>3</v>
      </c>
      <c r="B8" s="43" t="s">
        <v>579</v>
      </c>
      <c r="C8" s="44" t="s">
        <v>174</v>
      </c>
      <c r="D8" s="44" t="s">
        <v>175</v>
      </c>
      <c r="E8" s="44">
        <v>2</v>
      </c>
      <c r="F8" s="43" t="s">
        <v>579</v>
      </c>
      <c r="G8" s="43" t="s">
        <v>602</v>
      </c>
    </row>
    <row r="9" spans="1:7" ht="38.25" x14ac:dyDescent="0.2">
      <c r="A9" s="42">
        <f>A8+1</f>
        <v>4</v>
      </c>
      <c r="B9" s="43" t="s">
        <v>144</v>
      </c>
      <c r="C9" s="44" t="s">
        <v>164</v>
      </c>
      <c r="D9" s="44" t="s">
        <v>201</v>
      </c>
      <c r="E9" s="44"/>
      <c r="F9" s="43" t="s">
        <v>603</v>
      </c>
      <c r="G9" s="43" t="s">
        <v>604</v>
      </c>
    </row>
    <row r="10" spans="1:7" ht="63.75" x14ac:dyDescent="0.2">
      <c r="A10" s="42">
        <f>A9+1</f>
        <v>5</v>
      </c>
      <c r="B10" s="56" t="s">
        <v>149</v>
      </c>
      <c r="C10" s="44" t="s">
        <v>158</v>
      </c>
      <c r="D10" s="44">
        <v>3</v>
      </c>
      <c r="E10" s="44"/>
      <c r="F10" s="43" t="s">
        <v>605</v>
      </c>
      <c r="G10" s="43" t="s">
        <v>606</v>
      </c>
    </row>
    <row r="11" spans="1:7" ht="25.5" x14ac:dyDescent="0.2">
      <c r="A11" s="42"/>
      <c r="B11" s="58" t="s">
        <v>213</v>
      </c>
      <c r="C11" s="59"/>
      <c r="D11" s="59"/>
      <c r="E11" s="59"/>
      <c r="F11" s="58" t="s">
        <v>214</v>
      </c>
      <c r="G11" s="58" t="s">
        <v>215</v>
      </c>
    </row>
    <row r="12" spans="1:7" x14ac:dyDescent="0.2">
      <c r="C12" s="47"/>
      <c r="D12" s="47"/>
      <c r="E12" s="47"/>
    </row>
    <row r="13" spans="1:7" x14ac:dyDescent="0.2">
      <c r="E13" s="47"/>
    </row>
    <row r="14" spans="1:7" x14ac:dyDescent="0.2">
      <c r="E14" s="47"/>
    </row>
    <row r="15" spans="1:7" x14ac:dyDescent="0.2">
      <c r="E15" s="47"/>
    </row>
    <row r="16" spans="1:7" x14ac:dyDescent="0.2">
      <c r="E16" s="47"/>
    </row>
    <row r="17" spans="3:5" x14ac:dyDescent="0.2">
      <c r="E17" s="47"/>
    </row>
    <row r="18" spans="3:5" x14ac:dyDescent="0.2">
      <c r="E18" s="47"/>
    </row>
    <row r="19" spans="3:5" x14ac:dyDescent="0.2">
      <c r="E19" s="47"/>
    </row>
    <row r="20" spans="3:5" x14ac:dyDescent="0.2">
      <c r="C20" s="47"/>
      <c r="D20" s="47"/>
      <c r="E20" s="47"/>
    </row>
    <row r="21" spans="3:5" x14ac:dyDescent="0.2">
      <c r="C21" s="47"/>
      <c r="D21" s="47"/>
      <c r="E21" s="47"/>
    </row>
    <row r="22" spans="3:5" x14ac:dyDescent="0.2">
      <c r="C22" s="47"/>
      <c r="D22" s="47"/>
      <c r="E22" s="47"/>
    </row>
    <row r="23" spans="3:5" x14ac:dyDescent="0.2">
      <c r="E23" s="47"/>
    </row>
    <row r="24" spans="3:5" x14ac:dyDescent="0.2">
      <c r="C24" s="48"/>
      <c r="E24" s="47"/>
    </row>
    <row r="25" spans="3:5" x14ac:dyDescent="0.2">
      <c r="C25" s="48"/>
      <c r="E25" s="47"/>
    </row>
    <row r="26" spans="3:5" x14ac:dyDescent="0.2">
      <c r="E26" s="47"/>
    </row>
    <row r="27" spans="3:5" x14ac:dyDescent="0.2">
      <c r="E27" s="47"/>
    </row>
    <row r="28" spans="3:5" x14ac:dyDescent="0.2">
      <c r="E28" s="47"/>
    </row>
    <row r="29" spans="3:5" x14ac:dyDescent="0.2">
      <c r="E29" s="47"/>
    </row>
    <row r="30" spans="3:5" x14ac:dyDescent="0.2">
      <c r="E30" s="47"/>
    </row>
    <row r="31" spans="3:5" x14ac:dyDescent="0.2">
      <c r="E31" s="47"/>
    </row>
    <row r="32" spans="3:5" x14ac:dyDescent="0.2">
      <c r="E32" s="47"/>
    </row>
    <row r="33" spans="5:5" x14ac:dyDescent="0.2">
      <c r="E33" s="47"/>
    </row>
    <row r="34" spans="5:5" x14ac:dyDescent="0.2">
      <c r="E34" s="47"/>
    </row>
    <row r="35" spans="5:5" x14ac:dyDescent="0.2">
      <c r="E35" s="47"/>
    </row>
    <row r="36" spans="5:5" x14ac:dyDescent="0.2">
      <c r="E36" s="47"/>
    </row>
    <row r="37" spans="5:5" x14ac:dyDescent="0.2">
      <c r="E37" s="47"/>
    </row>
    <row r="38" spans="5:5" x14ac:dyDescent="0.2">
      <c r="E38" s="47"/>
    </row>
    <row r="39" spans="5:5" x14ac:dyDescent="0.2">
      <c r="E39" s="47"/>
    </row>
    <row r="40" spans="5:5" x14ac:dyDescent="0.2">
      <c r="E40" s="47"/>
    </row>
    <row r="41" spans="5:5" x14ac:dyDescent="0.2">
      <c r="E41" s="47"/>
    </row>
    <row r="42" spans="5:5" x14ac:dyDescent="0.2">
      <c r="E42" s="47"/>
    </row>
    <row r="43" spans="5:5" x14ac:dyDescent="0.2">
      <c r="E43" s="47"/>
    </row>
    <row r="44" spans="5:5" x14ac:dyDescent="0.2">
      <c r="E44" s="47"/>
    </row>
    <row r="45" spans="5:5" x14ac:dyDescent="0.2">
      <c r="E45" s="47"/>
    </row>
    <row r="46" spans="5:5" x14ac:dyDescent="0.2">
      <c r="E46" s="47"/>
    </row>
    <row r="47" spans="5:5" x14ac:dyDescent="0.2">
      <c r="E47" s="47"/>
    </row>
    <row r="48" spans="5:5" x14ac:dyDescent="0.2">
      <c r="E48" s="47"/>
    </row>
    <row r="49" spans="4:5" x14ac:dyDescent="0.2">
      <c r="E49" s="47"/>
    </row>
    <row r="50" spans="4:5" x14ac:dyDescent="0.2">
      <c r="E50" s="47"/>
    </row>
    <row r="51" spans="4:5" x14ac:dyDescent="0.2">
      <c r="E51" s="47"/>
    </row>
    <row r="52" spans="4:5" x14ac:dyDescent="0.2">
      <c r="E52" s="47"/>
    </row>
    <row r="53" spans="4:5" x14ac:dyDescent="0.2">
      <c r="E53" s="47"/>
    </row>
    <row r="54" spans="4:5" x14ac:dyDescent="0.2">
      <c r="E54" s="47"/>
    </row>
    <row r="55" spans="4:5" x14ac:dyDescent="0.2">
      <c r="E55" s="47"/>
    </row>
    <row r="56" spans="4:5" x14ac:dyDescent="0.2">
      <c r="E56" s="47"/>
    </row>
    <row r="57" spans="4:5" x14ac:dyDescent="0.2">
      <c r="E57" s="47"/>
    </row>
    <row r="58" spans="4:5" x14ac:dyDescent="0.2">
      <c r="E58" s="47"/>
    </row>
    <row r="59" spans="4:5" x14ac:dyDescent="0.2">
      <c r="E59" s="47"/>
    </row>
    <row r="60" spans="4:5" x14ac:dyDescent="0.2">
      <c r="D60" s="38" t="s">
        <v>216</v>
      </c>
      <c r="E60" s="47"/>
    </row>
    <row r="61" spans="4:5" x14ac:dyDescent="0.2">
      <c r="E61" s="47"/>
    </row>
    <row r="62" spans="4:5" x14ac:dyDescent="0.2">
      <c r="E62" s="47"/>
    </row>
    <row r="63" spans="4:5" x14ac:dyDescent="0.2">
      <c r="E63" s="47"/>
    </row>
    <row r="64" spans="4:5" x14ac:dyDescent="0.2">
      <c r="E64" s="47"/>
    </row>
    <row r="65" spans="5:5" x14ac:dyDescent="0.2">
      <c r="E65" s="47"/>
    </row>
    <row r="66" spans="5:5" x14ac:dyDescent="0.2">
      <c r="E66" s="47"/>
    </row>
    <row r="67" spans="5:5" x14ac:dyDescent="0.2">
      <c r="E67" s="47"/>
    </row>
    <row r="68" spans="5:5" x14ac:dyDescent="0.2">
      <c r="E68" s="47"/>
    </row>
    <row r="69" spans="5:5" x14ac:dyDescent="0.2">
      <c r="E69" s="47"/>
    </row>
    <row r="70" spans="5:5" x14ac:dyDescent="0.2">
      <c r="E70" s="47"/>
    </row>
    <row r="71" spans="5:5" x14ac:dyDescent="0.2">
      <c r="E71" s="47"/>
    </row>
    <row r="72" spans="5:5" x14ac:dyDescent="0.2">
      <c r="E72" s="47"/>
    </row>
    <row r="73" spans="5:5" x14ac:dyDescent="0.2">
      <c r="E73" s="47"/>
    </row>
    <row r="74" spans="5:5" x14ac:dyDescent="0.2">
      <c r="E74" s="47"/>
    </row>
  </sheetData>
  <hyperlinks>
    <hyperlink ref="G2" location="'version-history'!A1" display="&lt;&lt; main" xr:uid="{00000000-0004-0000-1E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104"/>
  <sheetViews>
    <sheetView workbookViewId="0"/>
  </sheetViews>
  <sheetFormatPr defaultColWidth="9.140625" defaultRowHeight="12.75" x14ac:dyDescent="0.2"/>
  <cols>
    <col min="1" max="1" width="13.28515625" style="65" customWidth="1"/>
    <col min="2" max="2" width="60.140625" style="65" customWidth="1"/>
    <col min="3" max="3" width="9.140625" style="65"/>
    <col min="4" max="4" width="9.140625" style="132"/>
    <col min="5" max="16384" width="9.140625" style="65"/>
  </cols>
  <sheetData>
    <row r="1" spans="1:9" s="34" customFormat="1" x14ac:dyDescent="0.2">
      <c r="A1" s="33" t="str">
        <f>Main!B27</f>
        <v>News Template Type</v>
      </c>
      <c r="C1" s="33"/>
      <c r="D1" s="129"/>
      <c r="E1" s="33"/>
      <c r="F1" s="36"/>
      <c r="G1" s="35"/>
      <c r="H1" s="35"/>
      <c r="I1" s="35"/>
    </row>
    <row r="2" spans="1:9" s="38" customFormat="1" x14ac:dyDescent="0.2">
      <c r="A2" s="33" t="str">
        <f>Main!C27</f>
        <v>ข้อมูลรหัสประเภท Template ข่าว</v>
      </c>
      <c r="D2" s="130"/>
      <c r="E2" s="37"/>
      <c r="G2" s="39"/>
      <c r="H2" s="39"/>
      <c r="I2" s="39"/>
    </row>
    <row r="3" spans="1:9" s="38" customFormat="1" x14ac:dyDescent="0.2">
      <c r="A3" s="37"/>
      <c r="B3" s="54" t="s">
        <v>151</v>
      </c>
      <c r="D3" s="130"/>
      <c r="E3" s="37"/>
      <c r="G3" s="39"/>
      <c r="H3" s="39"/>
      <c r="I3" s="39"/>
    </row>
    <row r="4" spans="1:9" x14ac:dyDescent="0.2">
      <c r="A4" s="131" t="s">
        <v>607</v>
      </c>
      <c r="B4" s="131" t="s">
        <v>608</v>
      </c>
    </row>
    <row r="5" spans="1:9" x14ac:dyDescent="0.2">
      <c r="A5" s="133" t="s">
        <v>609</v>
      </c>
      <c r="B5" s="134" t="s">
        <v>610</v>
      </c>
    </row>
    <row r="6" spans="1:9" x14ac:dyDescent="0.2">
      <c r="A6" s="31" t="s">
        <v>611</v>
      </c>
      <c r="B6" s="32" t="s">
        <v>612</v>
      </c>
    </row>
    <row r="7" spans="1:9" x14ac:dyDescent="0.2">
      <c r="A7" s="31" t="s">
        <v>613</v>
      </c>
      <c r="B7" s="32" t="s">
        <v>614</v>
      </c>
    </row>
    <row r="8" spans="1:9" x14ac:dyDescent="0.2">
      <c r="A8" s="31" t="s">
        <v>615</v>
      </c>
      <c r="B8" s="32" t="s">
        <v>616</v>
      </c>
    </row>
    <row r="9" spans="1:9" x14ac:dyDescent="0.2">
      <c r="A9" s="31" t="s">
        <v>617</v>
      </c>
      <c r="B9" s="32" t="s">
        <v>618</v>
      </c>
    </row>
    <row r="10" spans="1:9" x14ac:dyDescent="0.2">
      <c r="A10" s="31" t="s">
        <v>619</v>
      </c>
      <c r="B10" s="32" t="s">
        <v>620</v>
      </c>
    </row>
    <row r="11" spans="1:9" x14ac:dyDescent="0.2">
      <c r="A11" s="31" t="s">
        <v>621</v>
      </c>
      <c r="B11" s="32" t="s">
        <v>622</v>
      </c>
    </row>
    <row r="12" spans="1:9" x14ac:dyDescent="0.2">
      <c r="A12" s="31" t="s">
        <v>623</v>
      </c>
      <c r="B12" s="32" t="s">
        <v>624</v>
      </c>
    </row>
    <row r="13" spans="1:9" x14ac:dyDescent="0.2">
      <c r="A13" s="31" t="s">
        <v>625</v>
      </c>
      <c r="B13" s="32" t="s">
        <v>626</v>
      </c>
    </row>
    <row r="14" spans="1:9" x14ac:dyDescent="0.2">
      <c r="A14" s="31" t="s">
        <v>627</v>
      </c>
      <c r="B14" s="32" t="s">
        <v>628</v>
      </c>
    </row>
    <row r="15" spans="1:9" x14ac:dyDescent="0.2">
      <c r="A15" s="31" t="s">
        <v>629</v>
      </c>
      <c r="B15" s="32" t="s">
        <v>630</v>
      </c>
    </row>
    <row r="16" spans="1:9" x14ac:dyDescent="0.2">
      <c r="A16" s="31" t="s">
        <v>631</v>
      </c>
      <c r="B16" s="32" t="s">
        <v>632</v>
      </c>
    </row>
    <row r="17" spans="1:2" x14ac:dyDescent="0.2">
      <c r="A17" s="31" t="s">
        <v>633</v>
      </c>
      <c r="B17" s="32" t="s">
        <v>634</v>
      </c>
    </row>
    <row r="18" spans="1:2" x14ac:dyDescent="0.2">
      <c r="A18" s="31" t="s">
        <v>635</v>
      </c>
      <c r="B18" s="32" t="s">
        <v>636</v>
      </c>
    </row>
    <row r="19" spans="1:2" x14ac:dyDescent="0.2">
      <c r="A19" s="31" t="s">
        <v>637</v>
      </c>
      <c r="B19" s="32" t="s">
        <v>638</v>
      </c>
    </row>
    <row r="20" spans="1:2" x14ac:dyDescent="0.2">
      <c r="A20" s="31" t="s">
        <v>639</v>
      </c>
      <c r="B20" s="32" t="s">
        <v>640</v>
      </c>
    </row>
    <row r="21" spans="1:2" x14ac:dyDescent="0.2">
      <c r="A21" s="31" t="s">
        <v>641</v>
      </c>
      <c r="B21" s="32" t="s">
        <v>642</v>
      </c>
    </row>
    <row r="22" spans="1:2" x14ac:dyDescent="0.2">
      <c r="A22" s="31" t="s">
        <v>643</v>
      </c>
      <c r="B22" s="32" t="s">
        <v>644</v>
      </c>
    </row>
    <row r="23" spans="1:2" x14ac:dyDescent="0.2">
      <c r="A23" s="31" t="s">
        <v>645</v>
      </c>
      <c r="B23" s="32" t="s">
        <v>646</v>
      </c>
    </row>
    <row r="24" spans="1:2" x14ac:dyDescent="0.2">
      <c r="A24" s="31" t="s">
        <v>647</v>
      </c>
      <c r="B24" s="32" t="s">
        <v>648</v>
      </c>
    </row>
    <row r="25" spans="1:2" x14ac:dyDescent="0.2">
      <c r="A25" s="31" t="s">
        <v>649</v>
      </c>
      <c r="B25" s="32" t="s">
        <v>650</v>
      </c>
    </row>
    <row r="26" spans="1:2" x14ac:dyDescent="0.2">
      <c r="A26" s="31" t="s">
        <v>651</v>
      </c>
      <c r="B26" s="32" t="s">
        <v>652</v>
      </c>
    </row>
    <row r="27" spans="1:2" x14ac:dyDescent="0.2">
      <c r="A27" s="31" t="s">
        <v>653</v>
      </c>
      <c r="B27" s="32" t="s">
        <v>654</v>
      </c>
    </row>
    <row r="28" spans="1:2" x14ac:dyDescent="0.2">
      <c r="A28" s="31" t="s">
        <v>655</v>
      </c>
      <c r="B28" s="32" t="s">
        <v>656</v>
      </c>
    </row>
    <row r="29" spans="1:2" x14ac:dyDescent="0.2">
      <c r="A29" s="31" t="s">
        <v>657</v>
      </c>
      <c r="B29" s="32" t="s">
        <v>658</v>
      </c>
    </row>
    <row r="30" spans="1:2" x14ac:dyDescent="0.2">
      <c r="A30" s="31" t="s">
        <v>659</v>
      </c>
      <c r="B30" s="32" t="s">
        <v>660</v>
      </c>
    </row>
    <row r="31" spans="1:2" x14ac:dyDescent="0.2">
      <c r="A31" s="31" t="s">
        <v>661</v>
      </c>
      <c r="B31" s="32" t="s">
        <v>662</v>
      </c>
    </row>
    <row r="32" spans="1:2" x14ac:dyDescent="0.2">
      <c r="A32" s="31" t="s">
        <v>663</v>
      </c>
      <c r="B32" s="32" t="s">
        <v>664</v>
      </c>
    </row>
    <row r="33" spans="1:2" x14ac:dyDescent="0.2">
      <c r="A33" s="31" t="s">
        <v>665</v>
      </c>
      <c r="B33" s="32" t="s">
        <v>666</v>
      </c>
    </row>
    <row r="34" spans="1:2" x14ac:dyDescent="0.2">
      <c r="A34" s="31" t="s">
        <v>667</v>
      </c>
      <c r="B34" s="32" t="s">
        <v>668</v>
      </c>
    </row>
    <row r="35" spans="1:2" x14ac:dyDescent="0.2">
      <c r="A35" s="31" t="s">
        <v>669</v>
      </c>
      <c r="B35" s="32" t="s">
        <v>670</v>
      </c>
    </row>
    <row r="36" spans="1:2" x14ac:dyDescent="0.2">
      <c r="A36" s="31" t="s">
        <v>671</v>
      </c>
      <c r="B36" s="32" t="s">
        <v>672</v>
      </c>
    </row>
    <row r="37" spans="1:2" x14ac:dyDescent="0.2">
      <c r="A37" s="31" t="s">
        <v>673</v>
      </c>
      <c r="B37" s="32" t="s">
        <v>674</v>
      </c>
    </row>
    <row r="38" spans="1:2" x14ac:dyDescent="0.2">
      <c r="A38" s="31" t="s">
        <v>675</v>
      </c>
      <c r="B38" s="32" t="s">
        <v>676</v>
      </c>
    </row>
    <row r="39" spans="1:2" x14ac:dyDescent="0.2">
      <c r="A39" s="31" t="s">
        <v>677</v>
      </c>
      <c r="B39" s="32" t="s">
        <v>678</v>
      </c>
    </row>
    <row r="40" spans="1:2" x14ac:dyDescent="0.2">
      <c r="A40" s="31" t="s">
        <v>679</v>
      </c>
      <c r="B40" s="32" t="s">
        <v>680</v>
      </c>
    </row>
    <row r="41" spans="1:2" x14ac:dyDescent="0.2">
      <c r="A41" s="31" t="s">
        <v>681</v>
      </c>
      <c r="B41" s="32" t="s">
        <v>682</v>
      </c>
    </row>
    <row r="42" spans="1:2" x14ac:dyDescent="0.2">
      <c r="A42" s="31" t="s">
        <v>683</v>
      </c>
      <c r="B42" s="32" t="s">
        <v>684</v>
      </c>
    </row>
    <row r="43" spans="1:2" x14ac:dyDescent="0.2">
      <c r="A43" s="31" t="s">
        <v>685</v>
      </c>
      <c r="B43" s="32" t="s">
        <v>686</v>
      </c>
    </row>
    <row r="44" spans="1:2" x14ac:dyDescent="0.2">
      <c r="A44" s="31" t="s">
        <v>687</v>
      </c>
      <c r="B44" s="32" t="s">
        <v>688</v>
      </c>
    </row>
    <row r="45" spans="1:2" x14ac:dyDescent="0.2">
      <c r="A45" s="31" t="s">
        <v>689</v>
      </c>
      <c r="B45" s="32" t="s">
        <v>690</v>
      </c>
    </row>
    <row r="46" spans="1:2" x14ac:dyDescent="0.2">
      <c r="A46" s="31" t="s">
        <v>691</v>
      </c>
      <c r="B46" s="32" t="s">
        <v>692</v>
      </c>
    </row>
    <row r="47" spans="1:2" x14ac:dyDescent="0.2">
      <c r="A47" s="31" t="s">
        <v>693</v>
      </c>
      <c r="B47" s="32" t="s">
        <v>694</v>
      </c>
    </row>
    <row r="48" spans="1:2" x14ac:dyDescent="0.2">
      <c r="A48" s="31" t="s">
        <v>695</v>
      </c>
      <c r="B48" s="32" t="s">
        <v>696</v>
      </c>
    </row>
    <row r="49" spans="1:2" x14ac:dyDescent="0.2">
      <c r="A49" s="31" t="s">
        <v>697</v>
      </c>
      <c r="B49" s="32" t="s">
        <v>698</v>
      </c>
    </row>
    <row r="50" spans="1:2" x14ac:dyDescent="0.2">
      <c r="A50" s="31" t="s">
        <v>699</v>
      </c>
      <c r="B50" s="32" t="s">
        <v>700</v>
      </c>
    </row>
    <row r="51" spans="1:2" x14ac:dyDescent="0.2">
      <c r="A51" s="31" t="s">
        <v>701</v>
      </c>
      <c r="B51" s="32" t="s">
        <v>702</v>
      </c>
    </row>
    <row r="52" spans="1:2" x14ac:dyDescent="0.2">
      <c r="A52" s="31" t="s">
        <v>703</v>
      </c>
      <c r="B52" s="32" t="s">
        <v>704</v>
      </c>
    </row>
    <row r="53" spans="1:2" x14ac:dyDescent="0.2">
      <c r="A53" s="31" t="s">
        <v>705</v>
      </c>
      <c r="B53" s="32" t="s">
        <v>706</v>
      </c>
    </row>
    <row r="54" spans="1:2" x14ac:dyDescent="0.2">
      <c r="A54" s="31">
        <v>55</v>
      </c>
      <c r="B54" s="32" t="s">
        <v>707</v>
      </c>
    </row>
    <row r="55" spans="1:2" x14ac:dyDescent="0.2">
      <c r="A55" s="31" t="s">
        <v>708</v>
      </c>
      <c r="B55" s="32" t="s">
        <v>709</v>
      </c>
    </row>
    <row r="56" spans="1:2" x14ac:dyDescent="0.2">
      <c r="A56" s="31" t="s">
        <v>710</v>
      </c>
      <c r="B56" s="32" t="s">
        <v>711</v>
      </c>
    </row>
    <row r="57" spans="1:2" x14ac:dyDescent="0.2">
      <c r="A57" s="31" t="s">
        <v>712</v>
      </c>
      <c r="B57" s="32" t="s">
        <v>713</v>
      </c>
    </row>
    <row r="58" spans="1:2" x14ac:dyDescent="0.2">
      <c r="A58" s="31" t="s">
        <v>714</v>
      </c>
      <c r="B58" s="32" t="s">
        <v>715</v>
      </c>
    </row>
    <row r="59" spans="1:2" x14ac:dyDescent="0.2">
      <c r="A59" s="31" t="s">
        <v>716</v>
      </c>
      <c r="B59" s="32" t="s">
        <v>717</v>
      </c>
    </row>
    <row r="60" spans="1:2" x14ac:dyDescent="0.2">
      <c r="A60" s="31" t="s">
        <v>718</v>
      </c>
      <c r="B60" s="32" t="s">
        <v>719</v>
      </c>
    </row>
    <row r="61" spans="1:2" x14ac:dyDescent="0.2">
      <c r="A61" s="31" t="s">
        <v>720</v>
      </c>
      <c r="B61" s="32" t="s">
        <v>721</v>
      </c>
    </row>
    <row r="62" spans="1:2" x14ac:dyDescent="0.2">
      <c r="A62" s="31" t="s">
        <v>722</v>
      </c>
      <c r="B62" s="32" t="s">
        <v>723</v>
      </c>
    </row>
    <row r="63" spans="1:2" x14ac:dyDescent="0.2">
      <c r="A63" s="31" t="s">
        <v>724</v>
      </c>
      <c r="B63" s="32" t="s">
        <v>725</v>
      </c>
    </row>
    <row r="64" spans="1:2" x14ac:dyDescent="0.2">
      <c r="A64" s="31" t="s">
        <v>726</v>
      </c>
      <c r="B64" s="32" t="s">
        <v>727</v>
      </c>
    </row>
    <row r="65" spans="1:2" x14ac:dyDescent="0.2">
      <c r="A65" s="31" t="s">
        <v>728</v>
      </c>
      <c r="B65" s="32" t="s">
        <v>729</v>
      </c>
    </row>
    <row r="66" spans="1:2" x14ac:dyDescent="0.2">
      <c r="A66" s="31" t="s">
        <v>730</v>
      </c>
      <c r="B66" s="32" t="s">
        <v>731</v>
      </c>
    </row>
    <row r="67" spans="1:2" x14ac:dyDescent="0.2">
      <c r="A67" s="31" t="s">
        <v>732</v>
      </c>
      <c r="B67" s="32" t="s">
        <v>733</v>
      </c>
    </row>
    <row r="68" spans="1:2" x14ac:dyDescent="0.2">
      <c r="A68" s="31" t="s">
        <v>734</v>
      </c>
      <c r="B68" s="32" t="s">
        <v>735</v>
      </c>
    </row>
    <row r="69" spans="1:2" x14ac:dyDescent="0.2">
      <c r="A69" s="31" t="s">
        <v>736</v>
      </c>
      <c r="B69" s="32" t="s">
        <v>737</v>
      </c>
    </row>
    <row r="70" spans="1:2" x14ac:dyDescent="0.2">
      <c r="A70" s="31" t="s">
        <v>738</v>
      </c>
      <c r="B70" s="32" t="s">
        <v>739</v>
      </c>
    </row>
    <row r="71" spans="1:2" x14ac:dyDescent="0.2">
      <c r="A71" s="31" t="s">
        <v>740</v>
      </c>
      <c r="B71" s="32" t="s">
        <v>741</v>
      </c>
    </row>
    <row r="72" spans="1:2" x14ac:dyDescent="0.2">
      <c r="A72" s="31" t="s">
        <v>742</v>
      </c>
      <c r="B72" s="32" t="s">
        <v>743</v>
      </c>
    </row>
    <row r="73" spans="1:2" x14ac:dyDescent="0.2">
      <c r="A73" s="31">
        <v>78</v>
      </c>
      <c r="B73" s="32" t="s">
        <v>744</v>
      </c>
    </row>
    <row r="74" spans="1:2" x14ac:dyDescent="0.2">
      <c r="A74" s="31" t="s">
        <v>745</v>
      </c>
      <c r="B74" s="32" t="s">
        <v>746</v>
      </c>
    </row>
    <row r="75" spans="1:2" x14ac:dyDescent="0.2">
      <c r="A75" s="31">
        <v>80</v>
      </c>
      <c r="B75" s="32" t="s">
        <v>747</v>
      </c>
    </row>
    <row r="76" spans="1:2" x14ac:dyDescent="0.2">
      <c r="A76" s="31">
        <v>81</v>
      </c>
      <c r="B76" s="32" t="s">
        <v>748</v>
      </c>
    </row>
    <row r="77" spans="1:2" x14ac:dyDescent="0.2">
      <c r="A77" s="31">
        <v>82</v>
      </c>
      <c r="B77" s="32" t="s">
        <v>749</v>
      </c>
    </row>
    <row r="78" spans="1:2" x14ac:dyDescent="0.2">
      <c r="A78" s="31">
        <v>83</v>
      </c>
      <c r="B78" s="32" t="s">
        <v>750</v>
      </c>
    </row>
    <row r="79" spans="1:2" x14ac:dyDescent="0.2">
      <c r="A79" s="31">
        <v>84</v>
      </c>
      <c r="B79" s="32" t="s">
        <v>751</v>
      </c>
    </row>
    <row r="80" spans="1:2" x14ac:dyDescent="0.2">
      <c r="A80" s="31">
        <v>85</v>
      </c>
      <c r="B80" s="32" t="s">
        <v>752</v>
      </c>
    </row>
    <row r="81" spans="1:2" x14ac:dyDescent="0.2">
      <c r="A81" s="31">
        <v>86</v>
      </c>
      <c r="B81" s="32" t="s">
        <v>753</v>
      </c>
    </row>
    <row r="82" spans="1:2" x14ac:dyDescent="0.2">
      <c r="A82" s="31">
        <v>87</v>
      </c>
      <c r="B82" s="32" t="s">
        <v>754</v>
      </c>
    </row>
    <row r="83" spans="1:2" x14ac:dyDescent="0.2">
      <c r="A83" s="31">
        <v>88</v>
      </c>
      <c r="B83" s="32" t="s">
        <v>755</v>
      </c>
    </row>
    <row r="84" spans="1:2" x14ac:dyDescent="0.2">
      <c r="A84" s="31">
        <v>89</v>
      </c>
      <c r="B84" s="32" t="s">
        <v>756</v>
      </c>
    </row>
    <row r="85" spans="1:2" x14ac:dyDescent="0.2">
      <c r="A85" s="31">
        <v>90</v>
      </c>
      <c r="B85" s="32" t="s">
        <v>757</v>
      </c>
    </row>
    <row r="86" spans="1:2" x14ac:dyDescent="0.2">
      <c r="A86" s="31">
        <v>91</v>
      </c>
      <c r="B86" s="32" t="s">
        <v>758</v>
      </c>
    </row>
    <row r="87" spans="1:2" x14ac:dyDescent="0.2">
      <c r="A87" s="31">
        <v>92</v>
      </c>
      <c r="B87" s="32" t="s">
        <v>759</v>
      </c>
    </row>
    <row r="88" spans="1:2" x14ac:dyDescent="0.2">
      <c r="A88" s="31">
        <v>93</v>
      </c>
      <c r="B88" s="32" t="s">
        <v>760</v>
      </c>
    </row>
    <row r="89" spans="1:2" x14ac:dyDescent="0.2">
      <c r="A89" s="31">
        <v>94</v>
      </c>
      <c r="B89" s="32" t="s">
        <v>761</v>
      </c>
    </row>
    <row r="90" spans="1:2" x14ac:dyDescent="0.2">
      <c r="A90" s="31">
        <v>95</v>
      </c>
      <c r="B90" s="32" t="s">
        <v>762</v>
      </c>
    </row>
    <row r="91" spans="1:2" x14ac:dyDescent="0.2">
      <c r="A91" s="31">
        <v>96</v>
      </c>
      <c r="B91" s="32" t="s">
        <v>763</v>
      </c>
    </row>
    <row r="92" spans="1:2" x14ac:dyDescent="0.2">
      <c r="A92" s="31">
        <v>97</v>
      </c>
      <c r="B92" s="32" t="s">
        <v>764</v>
      </c>
    </row>
    <row r="93" spans="1:2" x14ac:dyDescent="0.2">
      <c r="A93" s="31">
        <v>98</v>
      </c>
      <c r="B93" s="32" t="s">
        <v>765</v>
      </c>
    </row>
    <row r="94" spans="1:2" x14ac:dyDescent="0.2">
      <c r="A94" s="31">
        <v>99</v>
      </c>
      <c r="B94" s="32" t="s">
        <v>766</v>
      </c>
    </row>
    <row r="95" spans="1:2" x14ac:dyDescent="0.2">
      <c r="A95" s="31" t="s">
        <v>767</v>
      </c>
      <c r="B95" s="32" t="s">
        <v>768</v>
      </c>
    </row>
    <row r="96" spans="1:2" x14ac:dyDescent="0.2">
      <c r="A96" s="31" t="s">
        <v>769</v>
      </c>
      <c r="B96" s="32" t="s">
        <v>770</v>
      </c>
    </row>
    <row r="97" spans="1:2" x14ac:dyDescent="0.2">
      <c r="A97" s="31" t="s">
        <v>771</v>
      </c>
      <c r="B97" s="32" t="s">
        <v>772</v>
      </c>
    </row>
    <row r="98" spans="1:2" x14ac:dyDescent="0.2">
      <c r="A98" s="31" t="s">
        <v>773</v>
      </c>
      <c r="B98" s="32" t="s">
        <v>774</v>
      </c>
    </row>
    <row r="99" spans="1:2" x14ac:dyDescent="0.2">
      <c r="A99" s="31" t="s">
        <v>775</v>
      </c>
      <c r="B99" s="32" t="s">
        <v>776</v>
      </c>
    </row>
    <row r="100" spans="1:2" x14ac:dyDescent="0.2">
      <c r="A100" s="31" t="s">
        <v>777</v>
      </c>
      <c r="B100" s="32" t="s">
        <v>778</v>
      </c>
    </row>
    <row r="101" spans="1:2" x14ac:dyDescent="0.2">
      <c r="A101" s="31" t="s">
        <v>779</v>
      </c>
      <c r="B101" s="32" t="s">
        <v>780</v>
      </c>
    </row>
    <row r="102" spans="1:2" x14ac:dyDescent="0.2">
      <c r="A102" s="31" t="s">
        <v>781</v>
      </c>
      <c r="B102" s="32" t="s">
        <v>782</v>
      </c>
    </row>
    <row r="103" spans="1:2" x14ac:dyDescent="0.2">
      <c r="A103" s="31" t="s">
        <v>783</v>
      </c>
      <c r="B103" s="32" t="s">
        <v>749</v>
      </c>
    </row>
    <row r="104" spans="1:2" x14ac:dyDescent="0.2">
      <c r="A104" s="31" t="s">
        <v>784</v>
      </c>
      <c r="B104" s="32" t="s">
        <v>785</v>
      </c>
    </row>
  </sheetData>
  <hyperlinks>
    <hyperlink ref="B3" location="'version-history'!A1" display="&lt;&lt; main" xr:uid="{8FAEAE5D-7062-4512-8A9A-D904A1871C09}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G8"/>
  <sheetViews>
    <sheetView workbookViewId="0">
      <selection activeCell="H7" sqref="H7"/>
    </sheetView>
  </sheetViews>
  <sheetFormatPr defaultRowHeight="12.75" x14ac:dyDescent="0.2"/>
  <cols>
    <col min="1" max="1" width="4.5703125" customWidth="1"/>
    <col min="2" max="2" width="18.85546875" customWidth="1"/>
    <col min="3" max="6" width="15.140625" customWidth="1"/>
    <col min="7" max="7" width="33.7109375" customWidth="1"/>
  </cols>
  <sheetData>
    <row r="1" spans="1:7" ht="21" x14ac:dyDescent="0.45">
      <c r="A1" s="8"/>
      <c r="B1" s="8" t="e">
        <f>#REF!</f>
        <v>#REF!</v>
      </c>
    </row>
    <row r="2" spans="1:7" ht="13.5" thickBot="1" x14ac:dyDescent="0.25"/>
    <row r="3" spans="1:7" ht="42.75" thickBot="1" x14ac:dyDescent="0.25">
      <c r="A3" s="21" t="s">
        <v>786</v>
      </c>
      <c r="B3" s="21" t="s">
        <v>787</v>
      </c>
      <c r="C3" s="22" t="s">
        <v>788</v>
      </c>
      <c r="D3" s="22" t="s">
        <v>97</v>
      </c>
      <c r="E3" s="22" t="s">
        <v>92</v>
      </c>
      <c r="F3" s="22" t="s">
        <v>789</v>
      </c>
      <c r="G3" s="23" t="s">
        <v>790</v>
      </c>
    </row>
    <row r="4" spans="1:7" ht="44.25" thickBot="1" x14ac:dyDescent="0.25">
      <c r="A4" s="114" t="s">
        <v>791</v>
      </c>
      <c r="B4" s="115" t="s">
        <v>792</v>
      </c>
      <c r="C4" s="116" t="s">
        <v>793</v>
      </c>
      <c r="D4" s="116" t="s">
        <v>794</v>
      </c>
      <c r="E4" s="116" t="s">
        <v>795</v>
      </c>
      <c r="F4" s="116" t="s">
        <v>796</v>
      </c>
      <c r="G4" s="117" t="s">
        <v>797</v>
      </c>
    </row>
    <row r="5" spans="1:7" ht="22.5" thickBot="1" x14ac:dyDescent="0.25">
      <c r="A5" s="150" t="s">
        <v>798</v>
      </c>
      <c r="B5" s="152" t="s">
        <v>799</v>
      </c>
      <c r="C5" s="116" t="s">
        <v>793</v>
      </c>
      <c r="D5" s="116" t="s">
        <v>800</v>
      </c>
      <c r="E5" s="116" t="s">
        <v>801</v>
      </c>
      <c r="F5" s="116" t="s">
        <v>802</v>
      </c>
      <c r="G5" s="117" t="s">
        <v>803</v>
      </c>
    </row>
    <row r="6" spans="1:7" ht="22.5" thickBot="1" x14ac:dyDescent="0.25">
      <c r="A6" s="151"/>
      <c r="B6" s="153"/>
      <c r="C6" s="116" t="s">
        <v>793</v>
      </c>
      <c r="D6" s="116" t="s">
        <v>804</v>
      </c>
      <c r="E6" s="116" t="s">
        <v>805</v>
      </c>
      <c r="F6" s="116" t="s">
        <v>802</v>
      </c>
      <c r="G6" s="117" t="s">
        <v>806</v>
      </c>
    </row>
    <row r="7" spans="1:7" ht="44.25" thickBot="1" x14ac:dyDescent="0.25">
      <c r="A7" s="118" t="s">
        <v>807</v>
      </c>
      <c r="B7" s="117" t="s">
        <v>808</v>
      </c>
      <c r="C7" s="116" t="s">
        <v>809</v>
      </c>
      <c r="D7" s="116" t="s">
        <v>810</v>
      </c>
      <c r="E7" s="116" t="s">
        <v>811</v>
      </c>
      <c r="F7" s="116" t="s">
        <v>796</v>
      </c>
      <c r="G7" s="117" t="s">
        <v>812</v>
      </c>
    </row>
    <row r="8" spans="1:7" ht="66" thickBot="1" x14ac:dyDescent="0.25">
      <c r="A8" s="119" t="s">
        <v>813</v>
      </c>
      <c r="B8" s="119" t="s">
        <v>814</v>
      </c>
      <c r="C8" s="120" t="s">
        <v>815</v>
      </c>
      <c r="D8" s="120" t="s">
        <v>816</v>
      </c>
      <c r="E8" s="25" t="s">
        <v>817</v>
      </c>
      <c r="F8" s="120" t="s">
        <v>796</v>
      </c>
      <c r="G8" s="24" t="s">
        <v>818</v>
      </c>
    </row>
  </sheetData>
  <mergeCells count="2">
    <mergeCell ref="A5:A6"/>
    <mergeCell ref="B5:B6"/>
  </mergeCells>
  <phoneticPr fontId="6" type="noConversion"/>
  <pageMargins left="0.5" right="0.5" top="0.5" bottom="0.5" header="0.5" footer="0.5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23"/>
  <sheetViews>
    <sheetView workbookViewId="0">
      <selection activeCell="B3" sqref="B3"/>
    </sheetView>
  </sheetViews>
  <sheetFormatPr defaultRowHeight="12.75" x14ac:dyDescent="0.2"/>
  <cols>
    <col min="1" max="1" width="13.28515625" style="65" customWidth="1"/>
    <col min="2" max="2" width="60.140625" style="65" customWidth="1"/>
  </cols>
  <sheetData>
    <row r="1" spans="1:2" x14ac:dyDescent="0.2">
      <c r="A1" s="33" t="str">
        <f>Main!B28</f>
        <v>Corporate Action Type</v>
      </c>
      <c r="B1" s="34"/>
    </row>
    <row r="2" spans="1:2" x14ac:dyDescent="0.2">
      <c r="A2" s="33" t="str">
        <f>Main!C28</f>
        <v>ประเภท Corporate Action</v>
      </c>
      <c r="B2" s="38"/>
    </row>
    <row r="3" spans="1:2" x14ac:dyDescent="0.2">
      <c r="A3" s="37"/>
      <c r="B3" s="54" t="s">
        <v>151</v>
      </c>
    </row>
    <row r="4" spans="1:2" ht="25.5" x14ac:dyDescent="0.2">
      <c r="A4" s="139" t="s">
        <v>149</v>
      </c>
      <c r="B4" s="140" t="s">
        <v>819</v>
      </c>
    </row>
    <row r="5" spans="1:2" x14ac:dyDescent="0.2">
      <c r="A5" s="31">
        <v>1</v>
      </c>
      <c r="B5" s="32" t="s">
        <v>820</v>
      </c>
    </row>
    <row r="6" spans="1:2" x14ac:dyDescent="0.2">
      <c r="A6" s="31">
        <v>2</v>
      </c>
      <c r="B6" s="32" t="s">
        <v>821</v>
      </c>
    </row>
    <row r="7" spans="1:2" x14ac:dyDescent="0.2">
      <c r="A7" s="31">
        <v>3</v>
      </c>
      <c r="B7" s="32" t="s">
        <v>822</v>
      </c>
    </row>
    <row r="8" spans="1:2" x14ac:dyDescent="0.2">
      <c r="A8" s="31">
        <v>4</v>
      </c>
      <c r="B8" s="32" t="s">
        <v>823</v>
      </c>
    </row>
    <row r="9" spans="1:2" x14ac:dyDescent="0.2">
      <c r="A9" s="31">
        <v>5</v>
      </c>
      <c r="B9" s="32" t="s">
        <v>824</v>
      </c>
    </row>
    <row r="10" spans="1:2" x14ac:dyDescent="0.2">
      <c r="A10" s="31">
        <v>6</v>
      </c>
      <c r="B10" s="32" t="s">
        <v>825</v>
      </c>
    </row>
    <row r="11" spans="1:2" x14ac:dyDescent="0.2">
      <c r="A11" s="31">
        <v>101</v>
      </c>
      <c r="B11" s="32" t="s">
        <v>826</v>
      </c>
    </row>
    <row r="12" spans="1:2" x14ac:dyDescent="0.2">
      <c r="A12" s="31">
        <v>102</v>
      </c>
      <c r="B12" s="32" t="s">
        <v>827</v>
      </c>
    </row>
    <row r="13" spans="1:2" x14ac:dyDescent="0.2">
      <c r="A13" s="31">
        <v>103</v>
      </c>
      <c r="B13" s="32" t="s">
        <v>828</v>
      </c>
    </row>
    <row r="14" spans="1:2" x14ac:dyDescent="0.2">
      <c r="A14" s="31">
        <v>104</v>
      </c>
      <c r="B14" s="32" t="s">
        <v>829</v>
      </c>
    </row>
    <row r="15" spans="1:2" x14ac:dyDescent="0.2">
      <c r="A15" s="31">
        <v>105</v>
      </c>
      <c r="B15" s="32" t="s">
        <v>830</v>
      </c>
    </row>
    <row r="16" spans="1:2" x14ac:dyDescent="0.2">
      <c r="A16" s="31">
        <v>106</v>
      </c>
      <c r="B16" s="32" t="s">
        <v>831</v>
      </c>
    </row>
    <row r="17" spans="1:2" x14ac:dyDescent="0.2">
      <c r="A17" s="31">
        <v>107</v>
      </c>
      <c r="B17" s="32" t="s">
        <v>832</v>
      </c>
    </row>
    <row r="18" spans="1:2" x14ac:dyDescent="0.2">
      <c r="A18" s="31">
        <v>108</v>
      </c>
      <c r="B18" s="32" t="s">
        <v>833</v>
      </c>
    </row>
    <row r="19" spans="1:2" x14ac:dyDescent="0.2">
      <c r="A19" s="31">
        <v>109</v>
      </c>
      <c r="B19" s="32" t="s">
        <v>834</v>
      </c>
    </row>
    <row r="20" spans="1:2" x14ac:dyDescent="0.2">
      <c r="A20" s="31">
        <v>110</v>
      </c>
      <c r="B20" s="32" t="s">
        <v>835</v>
      </c>
    </row>
    <row r="21" spans="1:2" x14ac:dyDescent="0.2">
      <c r="A21" s="31">
        <v>111</v>
      </c>
      <c r="B21" s="32" t="s">
        <v>836</v>
      </c>
    </row>
    <row r="22" spans="1:2" x14ac:dyDescent="0.2">
      <c r="A22" s="31">
        <v>112</v>
      </c>
      <c r="B22" s="32" t="s">
        <v>837</v>
      </c>
    </row>
    <row r="23" spans="1:2" x14ac:dyDescent="0.2">
      <c r="A23" s="31">
        <v>123</v>
      </c>
      <c r="B23" s="32" t="s">
        <v>838</v>
      </c>
    </row>
  </sheetData>
  <hyperlinks>
    <hyperlink ref="B3" location="'version-history'!A1" display="&lt;&lt; main" xr:uid="{79C8883B-A619-4D2E-BA53-181B53F78D71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"/>
  <sheetViews>
    <sheetView workbookViewId="0">
      <selection activeCell="C15" sqref="C15"/>
    </sheetView>
  </sheetViews>
  <sheetFormatPr defaultColWidth="9.140625" defaultRowHeight="12.75" x14ac:dyDescent="0.2"/>
  <cols>
    <col min="1" max="1" width="5.5703125" style="49" customWidth="1"/>
    <col min="2" max="2" width="42.28515625" style="49" customWidth="1"/>
    <col min="3" max="3" width="42.7109375" style="49" customWidth="1"/>
    <col min="4" max="4" width="22.140625" style="49" customWidth="1"/>
    <col min="5" max="16384" width="9.140625" style="49"/>
  </cols>
  <sheetData>
    <row r="1" spans="1:5" x14ac:dyDescent="0.2">
      <c r="A1" s="147" t="s">
        <v>80</v>
      </c>
      <c r="B1" s="147"/>
      <c r="C1" s="147"/>
      <c r="D1" s="147"/>
    </row>
    <row r="2" spans="1:5" x14ac:dyDescent="0.2">
      <c r="A2" s="81" t="s">
        <v>81</v>
      </c>
      <c r="B2" s="81" t="s">
        <v>82</v>
      </c>
      <c r="C2" s="81" t="s">
        <v>83</v>
      </c>
      <c r="D2" s="81" t="s">
        <v>84</v>
      </c>
    </row>
    <row r="3" spans="1:5" x14ac:dyDescent="0.2">
      <c r="A3" s="50"/>
      <c r="B3" s="51" t="s">
        <v>85</v>
      </c>
      <c r="C3" s="52"/>
      <c r="D3" s="53"/>
    </row>
    <row r="4" spans="1:5" x14ac:dyDescent="0.2">
      <c r="A4" s="50">
        <v>1</v>
      </c>
      <c r="B4" s="125" t="s">
        <v>86</v>
      </c>
      <c r="C4" s="52" t="s">
        <v>87</v>
      </c>
      <c r="D4" s="43" t="s">
        <v>88</v>
      </c>
    </row>
    <row r="5" spans="1:5" x14ac:dyDescent="0.2">
      <c r="A5" s="50">
        <f>A4+1</f>
        <v>2</v>
      </c>
      <c r="B5" s="125" t="s">
        <v>89</v>
      </c>
      <c r="C5" s="52" t="s">
        <v>90</v>
      </c>
      <c r="D5" s="43" t="s">
        <v>91</v>
      </c>
    </row>
    <row r="6" spans="1:5" x14ac:dyDescent="0.2">
      <c r="A6" s="50">
        <f>A5+1</f>
        <v>3</v>
      </c>
      <c r="B6" s="125" t="s">
        <v>92</v>
      </c>
      <c r="C6" s="52" t="s">
        <v>93</v>
      </c>
      <c r="D6" s="142" t="s">
        <v>94</v>
      </c>
      <c r="E6" s="65"/>
    </row>
    <row r="7" spans="1:5" x14ac:dyDescent="0.2">
      <c r="A7" s="50"/>
      <c r="B7" s="84" t="s">
        <v>95</v>
      </c>
      <c r="C7" s="84" t="s">
        <v>96</v>
      </c>
      <c r="D7" s="58"/>
    </row>
    <row r="8" spans="1:5" x14ac:dyDescent="0.2">
      <c r="A8" s="136">
        <f>A6+1</f>
        <v>4</v>
      </c>
      <c r="B8" s="137" t="s">
        <v>97</v>
      </c>
      <c r="C8" s="138" t="s">
        <v>98</v>
      </c>
      <c r="D8" s="62" t="s">
        <v>99</v>
      </c>
      <c r="E8" s="49" t="s">
        <v>100</v>
      </c>
    </row>
    <row r="9" spans="1:5" x14ac:dyDescent="0.2">
      <c r="A9" s="50">
        <f>A8+1</f>
        <v>5</v>
      </c>
      <c r="B9" s="125" t="s">
        <v>101</v>
      </c>
      <c r="C9" s="52" t="s">
        <v>102</v>
      </c>
      <c r="D9" s="43" t="s">
        <v>103</v>
      </c>
    </row>
    <row r="10" spans="1:5" x14ac:dyDescent="0.2">
      <c r="A10" s="50">
        <f>A9+1</f>
        <v>6</v>
      </c>
      <c r="B10" s="125" t="s">
        <v>104</v>
      </c>
      <c r="C10" s="52" t="s">
        <v>105</v>
      </c>
      <c r="D10" s="43" t="s">
        <v>106</v>
      </c>
    </row>
    <row r="11" spans="1:5" x14ac:dyDescent="0.2">
      <c r="A11" s="50"/>
      <c r="B11" s="51" t="s">
        <v>107</v>
      </c>
      <c r="C11" s="52"/>
      <c r="D11" s="43"/>
    </row>
    <row r="12" spans="1:5" x14ac:dyDescent="0.2">
      <c r="A12" s="50">
        <f>A10+1</f>
        <v>7</v>
      </c>
      <c r="B12" s="125" t="s">
        <v>108</v>
      </c>
      <c r="C12" s="52" t="s">
        <v>109</v>
      </c>
      <c r="D12" s="43" t="s">
        <v>110</v>
      </c>
    </row>
    <row r="13" spans="1:5" x14ac:dyDescent="0.2">
      <c r="A13" s="50">
        <f t="shared" ref="A13:A18" si="0">A12+1</f>
        <v>8</v>
      </c>
      <c r="B13" s="125" t="s">
        <v>111</v>
      </c>
      <c r="C13" s="52" t="s">
        <v>112</v>
      </c>
      <c r="D13" s="43" t="s">
        <v>113</v>
      </c>
    </row>
    <row r="14" spans="1:5" ht="25.5" x14ac:dyDescent="0.2">
      <c r="A14" s="50"/>
      <c r="B14" s="84" t="s">
        <v>114</v>
      </c>
      <c r="C14" s="84" t="s">
        <v>115</v>
      </c>
      <c r="D14" s="58"/>
    </row>
    <row r="15" spans="1:5" x14ac:dyDescent="0.2">
      <c r="A15" s="50"/>
      <c r="B15" s="84" t="s">
        <v>116</v>
      </c>
      <c r="C15" s="84" t="s">
        <v>117</v>
      </c>
      <c r="D15" s="58"/>
    </row>
    <row r="16" spans="1:5" x14ac:dyDescent="0.2">
      <c r="A16" s="50">
        <f>A13+1</f>
        <v>9</v>
      </c>
      <c r="B16" s="125" t="s">
        <v>118</v>
      </c>
      <c r="C16" s="52" t="s">
        <v>119</v>
      </c>
      <c r="D16" s="142" t="s">
        <v>120</v>
      </c>
      <c r="E16" s="65"/>
    </row>
    <row r="17" spans="1:5" x14ac:dyDescent="0.2">
      <c r="A17" s="50">
        <f t="shared" si="0"/>
        <v>10</v>
      </c>
      <c r="B17" s="125" t="s">
        <v>121</v>
      </c>
      <c r="C17" s="52" t="s">
        <v>122</v>
      </c>
      <c r="D17" s="43" t="s">
        <v>123</v>
      </c>
    </row>
    <row r="18" spans="1:5" ht="25.5" x14ac:dyDescent="0.2">
      <c r="A18" s="50">
        <f t="shared" si="0"/>
        <v>11</v>
      </c>
      <c r="B18" s="125" t="s">
        <v>124</v>
      </c>
      <c r="C18" s="52" t="s">
        <v>125</v>
      </c>
      <c r="D18" s="43" t="s">
        <v>126</v>
      </c>
    </row>
    <row r="19" spans="1:5" x14ac:dyDescent="0.2">
      <c r="A19" s="50"/>
      <c r="B19" s="51" t="s">
        <v>67</v>
      </c>
      <c r="C19" s="52"/>
      <c r="D19" s="43"/>
    </row>
    <row r="20" spans="1:5" x14ac:dyDescent="0.2">
      <c r="A20" s="50">
        <f>A18+1</f>
        <v>12</v>
      </c>
      <c r="B20" s="125" t="s">
        <v>127</v>
      </c>
      <c r="C20" s="52" t="s">
        <v>128</v>
      </c>
      <c r="D20" s="43" t="s">
        <v>129</v>
      </c>
    </row>
    <row r="21" spans="1:5" x14ac:dyDescent="0.2">
      <c r="A21" s="50">
        <f>A20+1</f>
        <v>13</v>
      </c>
      <c r="B21" s="125" t="s">
        <v>130</v>
      </c>
      <c r="C21" s="52" t="s">
        <v>131</v>
      </c>
      <c r="D21" s="43" t="s">
        <v>132</v>
      </c>
    </row>
    <row r="22" spans="1:5" x14ac:dyDescent="0.2">
      <c r="A22" s="50"/>
      <c r="B22" s="51" t="s">
        <v>133</v>
      </c>
      <c r="C22" s="52"/>
      <c r="D22" s="43"/>
    </row>
    <row r="23" spans="1:5" s="38" customFormat="1" ht="25.5" x14ac:dyDescent="0.2">
      <c r="A23" s="44">
        <f>A21+1</f>
        <v>14</v>
      </c>
      <c r="B23" s="126" t="s">
        <v>134</v>
      </c>
      <c r="C23" s="43" t="s">
        <v>135</v>
      </c>
      <c r="D23" s="43" t="s">
        <v>136</v>
      </c>
    </row>
    <row r="24" spans="1:5" s="38" customFormat="1" x14ac:dyDescent="0.2">
      <c r="A24" s="44">
        <f>A23+1</f>
        <v>15</v>
      </c>
      <c r="B24" s="126" t="s">
        <v>137</v>
      </c>
      <c r="C24" s="43" t="s">
        <v>138</v>
      </c>
      <c r="D24" s="43" t="s">
        <v>139</v>
      </c>
    </row>
    <row r="25" spans="1:5" s="38" customFormat="1" x14ac:dyDescent="0.2">
      <c r="A25" s="63">
        <f>A24+1</f>
        <v>16</v>
      </c>
      <c r="B25" s="127" t="s">
        <v>140</v>
      </c>
      <c r="C25" s="62" t="s">
        <v>141</v>
      </c>
      <c r="D25" s="62" t="s">
        <v>142</v>
      </c>
      <c r="E25" s="47" t="s">
        <v>143</v>
      </c>
    </row>
    <row r="26" spans="1:5" s="38" customFormat="1" ht="25.5" x14ac:dyDescent="0.2">
      <c r="A26" s="44">
        <f>A25+1</f>
        <v>17</v>
      </c>
      <c r="B26" s="128" t="s">
        <v>144</v>
      </c>
      <c r="C26" s="42" t="s">
        <v>145</v>
      </c>
      <c r="D26" s="43" t="s">
        <v>146</v>
      </c>
    </row>
    <row r="27" spans="1:5" s="38" customFormat="1" x14ac:dyDescent="0.2">
      <c r="A27" s="44"/>
      <c r="B27" s="126" t="s">
        <v>147</v>
      </c>
      <c r="C27" s="42" t="s">
        <v>148</v>
      </c>
      <c r="D27" s="43"/>
    </row>
    <row r="28" spans="1:5" s="38" customFormat="1" x14ac:dyDescent="0.2">
      <c r="A28" s="44"/>
      <c r="B28" s="126" t="s">
        <v>149</v>
      </c>
      <c r="C28" s="43" t="s">
        <v>150</v>
      </c>
      <c r="D28" s="43"/>
    </row>
    <row r="29" spans="1:5" s="38" customFormat="1" x14ac:dyDescent="0.2"/>
    <row r="30" spans="1:5" s="38" customFormat="1" x14ac:dyDescent="0.2"/>
    <row r="31" spans="1:5" s="38" customFormat="1" x14ac:dyDescent="0.2"/>
  </sheetData>
  <mergeCells count="1">
    <mergeCell ref="A1:D1"/>
  </mergeCells>
  <hyperlinks>
    <hyperlink ref="B4" location="series!A1" display="Series Profile" xr:uid="{E2EDA347-38C8-4847-BAF5-57E65D47AB0A}"/>
    <hyperlink ref="B5" location="underlying!A1" display="Underlying in TFEX" xr:uid="{BE54CDA2-858D-4962-817E-21BACB5B74D6}"/>
    <hyperlink ref="B6" location="instrumentclass!A1" display="Instrument Class" xr:uid="{B98F5696-CA34-480E-B2BD-91D271FAD689}"/>
    <hyperlink ref="B8" location="instrumenttype!A1" display="Instrument Type" xr:uid="{735F7159-AB7B-4559-8797-60C268AB790A}"/>
    <hyperlink ref="B9" location="marketlist!A1" display="Market List" xr:uid="{69C00D8C-4A90-494D-A6ED-74A7514CCC74}"/>
    <hyperlink ref="B10" location="market!A1" display="Market" xr:uid="{F320E71D-3F6C-44AB-BDB3-41982F4EE44A}"/>
    <hyperlink ref="B12" location="tfd_cust!A1" display="Daily Customer Type Information" xr:uid="{0D63A454-ADA8-4749-92A0-08DECE68FECF}"/>
    <hyperlink ref="B13" location="tfd_broker!A1" display="Daily Broker Information" xr:uid="{8F8C0BFF-E44E-4EAB-9E55-1EDA499A1963}"/>
    <hyperlink ref="B16" location="tfd_instrumentclass!A1" display="Daily Instrument Class Information" xr:uid="{F6E3C6DA-86BD-458B-A604-77ADBE381FDE}"/>
    <hyperlink ref="B17" location="tfd_series!A1" display="Daily Series Information" xr:uid="{AD2A4B8B-B811-464F-BE63-D115B4594595}"/>
    <hyperlink ref="B18" location="tfd_session!A1" display="Daily Trading Information seperated by Trading Session" xr:uid="{43ADA140-1E1E-4BA1-969D-3ABF06E8488B}"/>
    <hyperlink ref="B20" location="tfnews!A1" display="Daily TFEX News" xr:uid="{E1CF6F84-CC45-4576-9247-3C5619F64963}"/>
    <hyperlink ref="B21" location="tfnewstmpl!A1" display="Template Type of Daily News" xr:uid="{E26F64D7-0B9B-43F7-BD59-B4258AD5CA1C}"/>
    <hyperlink ref="B23" location="tfm_parti!A1" display="Information of TFEX Participants" xr:uid="{EE969CAC-B0B1-4808-8493-77A80F9C4BA6}"/>
    <hyperlink ref="B24" location="tfchgseries!A1" display="Change Name of Series" xr:uid="{D8FA9BC7-D12F-457A-B22B-C15E242A7ECE}"/>
    <hyperlink ref="B25" location="tfchgparti!A1" display="Change Name of TFEX Participants" xr:uid="{66A5AC72-FE32-4E1D-AAB8-85C0E284EEBC}"/>
    <hyperlink ref="B26" location="tfadjfactor!A1" display="Adjusted Factor" xr:uid="{F7296B4C-78A8-4AB8-9EF2-5D9A434D4BB6}"/>
    <hyperlink ref="B27" location="'News Template Type'!A1" display="News Template Type" xr:uid="{41EC5683-9766-4965-B945-6846026A6F96}"/>
    <hyperlink ref="B28" location="'CorporateAction Type'!A1" display="CorporateAction Type" xr:uid="{01B75D37-6400-4232-B646-0BD72C0D1C96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6"/>
  <sheetViews>
    <sheetView topLeftCell="A5" workbookViewId="0">
      <selection activeCell="K10" sqref="K10"/>
    </sheetView>
  </sheetViews>
  <sheetFormatPr defaultColWidth="9.140625" defaultRowHeight="12.75" x14ac:dyDescent="0.2"/>
  <cols>
    <col min="1" max="1" width="3.7109375" style="37" customWidth="1"/>
    <col min="2" max="2" width="30.7109375" style="38" customWidth="1"/>
    <col min="3" max="3" width="13.85546875" style="38" customWidth="1"/>
    <col min="4" max="4" width="13.42578125" style="38" customWidth="1"/>
    <col min="5" max="5" width="4.5703125" style="38" customWidth="1"/>
    <col min="6" max="7" width="34.140625" style="38" customWidth="1"/>
    <col min="8" max="16384" width="9.140625" style="38"/>
  </cols>
  <sheetData>
    <row r="1" spans="1:7" s="34" customFormat="1" x14ac:dyDescent="0.2">
      <c r="A1" s="33">
        <f>Main!A4</f>
        <v>1</v>
      </c>
      <c r="B1" s="33" t="str">
        <f>Main!B4</f>
        <v>Series Profile</v>
      </c>
      <c r="C1" s="33"/>
      <c r="E1" s="35"/>
      <c r="G1" s="36" t="str">
        <f>CONCATENATE("File Name : ",Main!D4)</f>
        <v>File Name : series.csv</v>
      </c>
    </row>
    <row r="2" spans="1:7" x14ac:dyDescent="0.2">
      <c r="B2" s="33" t="str">
        <f>Main!C4</f>
        <v>ข้อมูลประวัติ Series</v>
      </c>
      <c r="E2" s="39"/>
      <c r="G2" s="54" t="s">
        <v>151</v>
      </c>
    </row>
    <row r="3" spans="1:7" x14ac:dyDescent="0.2">
      <c r="E3" s="39"/>
    </row>
    <row r="4" spans="1:7" s="39" customFormat="1" ht="38.25" x14ac:dyDescent="0.2">
      <c r="A4" s="40"/>
      <c r="B4" s="41" t="s">
        <v>152</v>
      </c>
      <c r="C4" s="41" t="s">
        <v>153</v>
      </c>
      <c r="D4" s="41" t="s">
        <v>154</v>
      </c>
      <c r="E4" s="41" t="s">
        <v>155</v>
      </c>
      <c r="F4" s="41" t="s">
        <v>5</v>
      </c>
      <c r="G4" s="41" t="s">
        <v>156</v>
      </c>
    </row>
    <row r="5" spans="1:7" x14ac:dyDescent="0.2">
      <c r="A5" s="42"/>
      <c r="B5" s="43" t="s">
        <v>157</v>
      </c>
      <c r="C5" s="44" t="s">
        <v>158</v>
      </c>
      <c r="D5" s="43"/>
      <c r="E5" s="43"/>
      <c r="F5" s="42" t="s">
        <v>159</v>
      </c>
      <c r="G5" s="42" t="s">
        <v>159</v>
      </c>
    </row>
    <row r="6" spans="1:7" x14ac:dyDescent="0.2">
      <c r="A6" s="42">
        <v>1</v>
      </c>
      <c r="B6" s="43" t="s">
        <v>160</v>
      </c>
      <c r="C6" s="44" t="s">
        <v>158</v>
      </c>
      <c r="D6" s="44">
        <v>32</v>
      </c>
      <c r="E6" s="44"/>
      <c r="F6" s="43" t="s">
        <v>161</v>
      </c>
      <c r="G6" s="43" t="s">
        <v>162</v>
      </c>
    </row>
    <row r="7" spans="1:7" x14ac:dyDescent="0.2">
      <c r="A7" s="42">
        <f>A6+1</f>
        <v>2</v>
      </c>
      <c r="B7" s="43" t="s">
        <v>163</v>
      </c>
      <c r="C7" s="44" t="s">
        <v>164</v>
      </c>
      <c r="D7" s="44" t="s">
        <v>165</v>
      </c>
      <c r="E7" s="44">
        <v>1</v>
      </c>
      <c r="F7" s="43" t="s">
        <v>163</v>
      </c>
      <c r="G7" s="43" t="s">
        <v>166</v>
      </c>
    </row>
    <row r="8" spans="1:7" ht="25.5" x14ac:dyDescent="0.2">
      <c r="A8" s="42">
        <f t="shared" ref="A8:A23" si="0">A7+1</f>
        <v>3</v>
      </c>
      <c r="B8" s="43" t="s">
        <v>167</v>
      </c>
      <c r="C8" s="44" t="s">
        <v>164</v>
      </c>
      <c r="D8" s="44" t="s">
        <v>165</v>
      </c>
      <c r="E8" s="44"/>
      <c r="F8" s="43" t="s">
        <v>168</v>
      </c>
      <c r="G8" s="46" t="s">
        <v>169</v>
      </c>
    </row>
    <row r="9" spans="1:7" ht="38.25" x14ac:dyDescent="0.2">
      <c r="A9" s="42">
        <f t="shared" si="0"/>
        <v>4</v>
      </c>
      <c r="B9" s="43" t="s">
        <v>170</v>
      </c>
      <c r="C9" s="44" t="s">
        <v>158</v>
      </c>
      <c r="D9" s="44">
        <v>14</v>
      </c>
      <c r="E9" s="43"/>
      <c r="F9" s="43" t="s">
        <v>171</v>
      </c>
      <c r="G9" s="43" t="s">
        <v>172</v>
      </c>
    </row>
    <row r="10" spans="1:7" x14ac:dyDescent="0.2">
      <c r="A10" s="42">
        <f t="shared" si="0"/>
        <v>5</v>
      </c>
      <c r="B10" s="55" t="s">
        <v>173</v>
      </c>
      <c r="C10" s="44" t="s">
        <v>174</v>
      </c>
      <c r="D10" s="44" t="s">
        <v>175</v>
      </c>
      <c r="E10" s="43"/>
      <c r="F10" s="43" t="s">
        <v>173</v>
      </c>
      <c r="G10" s="43" t="s">
        <v>176</v>
      </c>
    </row>
    <row r="11" spans="1:7" x14ac:dyDescent="0.2">
      <c r="A11" s="42">
        <f t="shared" si="0"/>
        <v>6</v>
      </c>
      <c r="B11" s="43" t="s">
        <v>177</v>
      </c>
      <c r="C11" s="44" t="s">
        <v>174</v>
      </c>
      <c r="D11" s="44" t="s">
        <v>175</v>
      </c>
      <c r="E11" s="43"/>
      <c r="F11" s="43" t="s">
        <v>177</v>
      </c>
      <c r="G11" s="43" t="s">
        <v>178</v>
      </c>
    </row>
    <row r="12" spans="1:7" x14ac:dyDescent="0.2">
      <c r="A12" s="42">
        <f t="shared" si="0"/>
        <v>7</v>
      </c>
      <c r="B12" s="43" t="s">
        <v>179</v>
      </c>
      <c r="C12" s="44" t="s">
        <v>174</v>
      </c>
      <c r="D12" s="44" t="s">
        <v>175</v>
      </c>
      <c r="E12" s="43"/>
      <c r="F12" s="43" t="s">
        <v>179</v>
      </c>
      <c r="G12" s="43" t="s">
        <v>180</v>
      </c>
    </row>
    <row r="13" spans="1:7" x14ac:dyDescent="0.2">
      <c r="A13" s="42">
        <f t="shared" si="0"/>
        <v>8</v>
      </c>
      <c r="B13" s="43" t="s">
        <v>181</v>
      </c>
      <c r="C13" s="44" t="s">
        <v>174</v>
      </c>
      <c r="D13" s="44" t="s">
        <v>182</v>
      </c>
      <c r="E13" s="43"/>
      <c r="F13" s="43" t="s">
        <v>181</v>
      </c>
      <c r="G13" s="43" t="s">
        <v>183</v>
      </c>
    </row>
    <row r="14" spans="1:7" x14ac:dyDescent="0.2">
      <c r="A14" s="42">
        <f t="shared" si="0"/>
        <v>9</v>
      </c>
      <c r="B14" s="43" t="s">
        <v>184</v>
      </c>
      <c r="C14" s="44" t="s">
        <v>174</v>
      </c>
      <c r="D14" s="44" t="s">
        <v>175</v>
      </c>
      <c r="E14" s="43"/>
      <c r="F14" s="43" t="s">
        <v>184</v>
      </c>
      <c r="G14" s="43" t="s">
        <v>185</v>
      </c>
    </row>
    <row r="15" spans="1:7" x14ac:dyDescent="0.2">
      <c r="A15" s="42">
        <f t="shared" si="0"/>
        <v>10</v>
      </c>
      <c r="B15" s="43" t="s">
        <v>186</v>
      </c>
      <c r="C15" s="44" t="s">
        <v>174</v>
      </c>
      <c r="D15" s="44" t="s">
        <v>182</v>
      </c>
      <c r="E15" s="43"/>
      <c r="F15" s="43" t="s">
        <v>186</v>
      </c>
      <c r="G15" s="43" t="s">
        <v>187</v>
      </c>
    </row>
    <row r="16" spans="1:7" ht="51" x14ac:dyDescent="0.2">
      <c r="A16" s="42">
        <f t="shared" si="0"/>
        <v>11</v>
      </c>
      <c r="B16" s="43" t="s">
        <v>188</v>
      </c>
      <c r="C16" s="44" t="s">
        <v>158</v>
      </c>
      <c r="D16" s="44">
        <v>1</v>
      </c>
      <c r="E16" s="43"/>
      <c r="F16" s="43" t="s">
        <v>189</v>
      </c>
      <c r="G16" s="43" t="s">
        <v>190</v>
      </c>
    </row>
    <row r="17" spans="1:8" ht="51" x14ac:dyDescent="0.2">
      <c r="A17" s="42">
        <f t="shared" si="0"/>
        <v>12</v>
      </c>
      <c r="B17" s="43" t="s">
        <v>191</v>
      </c>
      <c r="C17" s="44" t="s">
        <v>158</v>
      </c>
      <c r="D17" s="44">
        <v>1</v>
      </c>
      <c r="E17" s="43"/>
      <c r="F17" s="43" t="s">
        <v>192</v>
      </c>
      <c r="G17" s="43" t="s">
        <v>193</v>
      </c>
    </row>
    <row r="18" spans="1:8" ht="51" x14ac:dyDescent="0.2">
      <c r="A18" s="42">
        <f t="shared" si="0"/>
        <v>13</v>
      </c>
      <c r="B18" s="43" t="s">
        <v>194</v>
      </c>
      <c r="C18" s="44" t="s">
        <v>158</v>
      </c>
      <c r="D18" s="44">
        <v>1</v>
      </c>
      <c r="E18" s="43"/>
      <c r="F18" s="43" t="s">
        <v>195</v>
      </c>
      <c r="G18" s="43" t="s">
        <v>196</v>
      </c>
    </row>
    <row r="19" spans="1:8" ht="51" x14ac:dyDescent="0.2">
      <c r="A19" s="57">
        <f t="shared" si="0"/>
        <v>14</v>
      </c>
      <c r="B19" s="58" t="s">
        <v>197</v>
      </c>
      <c r="C19" s="59" t="s">
        <v>198</v>
      </c>
      <c r="D19" s="59"/>
      <c r="E19" s="58"/>
      <c r="F19" s="58" t="s">
        <v>197</v>
      </c>
      <c r="G19" s="58" t="s">
        <v>199</v>
      </c>
    </row>
    <row r="20" spans="1:8" ht="38.25" x14ac:dyDescent="0.2">
      <c r="A20" s="42">
        <f>A18+1</f>
        <v>14</v>
      </c>
      <c r="B20" s="43" t="s">
        <v>200</v>
      </c>
      <c r="C20" s="44" t="s">
        <v>164</v>
      </c>
      <c r="D20" s="60" t="s">
        <v>201</v>
      </c>
      <c r="E20" s="43"/>
      <c r="F20" s="43" t="s">
        <v>202</v>
      </c>
      <c r="G20" s="95" t="s">
        <v>203</v>
      </c>
      <c r="H20" s="47"/>
    </row>
    <row r="21" spans="1:8" ht="38.25" x14ac:dyDescent="0.2">
      <c r="A21" s="61">
        <f t="shared" si="0"/>
        <v>15</v>
      </c>
      <c r="B21" s="62" t="s">
        <v>204</v>
      </c>
      <c r="C21" s="63" t="s">
        <v>164</v>
      </c>
      <c r="D21" s="64" t="s">
        <v>201</v>
      </c>
      <c r="E21" s="62"/>
      <c r="F21" s="62" t="s">
        <v>205</v>
      </c>
      <c r="G21" s="87" t="s">
        <v>206</v>
      </c>
    </row>
    <row r="22" spans="1:8" ht="38.25" x14ac:dyDescent="0.2">
      <c r="A22" s="61">
        <f t="shared" si="0"/>
        <v>16</v>
      </c>
      <c r="B22" s="62" t="s">
        <v>207</v>
      </c>
      <c r="C22" s="63" t="s">
        <v>164</v>
      </c>
      <c r="D22" s="64" t="s">
        <v>201</v>
      </c>
      <c r="E22" s="62"/>
      <c r="F22" s="62" t="s">
        <v>208</v>
      </c>
      <c r="G22" s="87" t="s">
        <v>209</v>
      </c>
    </row>
    <row r="23" spans="1:8" ht="38.25" x14ac:dyDescent="0.2">
      <c r="A23" s="42">
        <f t="shared" si="0"/>
        <v>17</v>
      </c>
      <c r="B23" s="43" t="s">
        <v>210</v>
      </c>
      <c r="C23" s="44" t="s">
        <v>158</v>
      </c>
      <c r="D23" s="44">
        <v>3</v>
      </c>
      <c r="E23" s="43"/>
      <c r="F23" s="43" t="s">
        <v>211</v>
      </c>
      <c r="G23" s="43" t="s">
        <v>212</v>
      </c>
    </row>
    <row r="24" spans="1:8" ht="25.5" x14ac:dyDescent="0.2">
      <c r="A24" s="42"/>
      <c r="B24" s="58" t="s">
        <v>213</v>
      </c>
      <c r="C24" s="58"/>
      <c r="D24" s="58"/>
      <c r="E24" s="58"/>
      <c r="F24" s="58" t="s">
        <v>214</v>
      </c>
      <c r="G24" s="58" t="s">
        <v>215</v>
      </c>
    </row>
    <row r="25" spans="1:8" x14ac:dyDescent="0.2">
      <c r="E25" s="47"/>
    </row>
    <row r="26" spans="1:8" x14ac:dyDescent="0.2">
      <c r="E26" s="47"/>
    </row>
    <row r="27" spans="1:8" x14ac:dyDescent="0.2">
      <c r="E27" s="47"/>
    </row>
    <row r="28" spans="1:8" x14ac:dyDescent="0.2">
      <c r="E28" s="47"/>
    </row>
    <row r="29" spans="1:8" x14ac:dyDescent="0.2">
      <c r="E29" s="47"/>
    </row>
    <row r="30" spans="1:8" x14ac:dyDescent="0.2">
      <c r="E30" s="47"/>
    </row>
    <row r="31" spans="1:8" x14ac:dyDescent="0.2">
      <c r="E31" s="47"/>
    </row>
    <row r="32" spans="1:8" x14ac:dyDescent="0.2">
      <c r="C32" s="47"/>
      <c r="D32" s="47"/>
      <c r="E32" s="47"/>
    </row>
    <row r="33" spans="3:5" x14ac:dyDescent="0.2">
      <c r="C33" s="47"/>
      <c r="D33" s="47"/>
      <c r="E33" s="47"/>
    </row>
    <row r="34" spans="3:5" x14ac:dyDescent="0.2">
      <c r="C34" s="47"/>
      <c r="D34" s="47"/>
      <c r="E34" s="47"/>
    </row>
    <row r="35" spans="3:5" x14ac:dyDescent="0.2">
      <c r="E35" s="47"/>
    </row>
    <row r="36" spans="3:5" x14ac:dyDescent="0.2">
      <c r="C36" s="48"/>
      <c r="E36" s="47"/>
    </row>
    <row r="37" spans="3:5" x14ac:dyDescent="0.2">
      <c r="C37" s="48"/>
      <c r="E37" s="47"/>
    </row>
    <row r="38" spans="3:5" x14ac:dyDescent="0.2">
      <c r="E38" s="47"/>
    </row>
    <row r="39" spans="3:5" x14ac:dyDescent="0.2">
      <c r="E39" s="47"/>
    </row>
    <row r="40" spans="3:5" x14ac:dyDescent="0.2">
      <c r="E40" s="47"/>
    </row>
    <row r="41" spans="3:5" x14ac:dyDescent="0.2">
      <c r="E41" s="47"/>
    </row>
    <row r="42" spans="3:5" x14ac:dyDescent="0.2">
      <c r="E42" s="47"/>
    </row>
    <row r="43" spans="3:5" x14ac:dyDescent="0.2">
      <c r="E43" s="47"/>
    </row>
    <row r="44" spans="3:5" x14ac:dyDescent="0.2">
      <c r="E44" s="47"/>
    </row>
    <row r="45" spans="3:5" x14ac:dyDescent="0.2">
      <c r="E45" s="47"/>
    </row>
    <row r="46" spans="3:5" x14ac:dyDescent="0.2">
      <c r="E46" s="47"/>
    </row>
    <row r="47" spans="3:5" x14ac:dyDescent="0.2">
      <c r="E47" s="47"/>
    </row>
    <row r="48" spans="3: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  <row r="57" spans="5:5" x14ac:dyDescent="0.2">
      <c r="E57" s="47"/>
    </row>
    <row r="58" spans="5:5" x14ac:dyDescent="0.2">
      <c r="E58" s="47"/>
    </row>
    <row r="59" spans="5:5" x14ac:dyDescent="0.2">
      <c r="E59" s="47"/>
    </row>
    <row r="60" spans="5:5" x14ac:dyDescent="0.2">
      <c r="E60" s="47"/>
    </row>
    <row r="61" spans="5:5" x14ac:dyDescent="0.2">
      <c r="E61" s="47"/>
    </row>
    <row r="62" spans="5:5" x14ac:dyDescent="0.2">
      <c r="E62" s="47"/>
    </row>
    <row r="63" spans="5:5" x14ac:dyDescent="0.2">
      <c r="E63" s="47"/>
    </row>
    <row r="64" spans="5:5" x14ac:dyDescent="0.2">
      <c r="E64" s="47"/>
    </row>
    <row r="65" spans="4:5" x14ac:dyDescent="0.2">
      <c r="E65" s="47"/>
    </row>
    <row r="66" spans="4:5" x14ac:dyDescent="0.2">
      <c r="E66" s="47"/>
    </row>
    <row r="67" spans="4:5" x14ac:dyDescent="0.2">
      <c r="E67" s="47"/>
    </row>
    <row r="68" spans="4:5" x14ac:dyDescent="0.2">
      <c r="E68" s="47"/>
    </row>
    <row r="69" spans="4:5" x14ac:dyDescent="0.2">
      <c r="E69" s="47"/>
    </row>
    <row r="70" spans="4:5" x14ac:dyDescent="0.2">
      <c r="E70" s="47"/>
    </row>
    <row r="71" spans="4:5" x14ac:dyDescent="0.2">
      <c r="E71" s="47"/>
    </row>
    <row r="72" spans="4:5" x14ac:dyDescent="0.2">
      <c r="D72" s="38" t="s">
        <v>216</v>
      </c>
      <c r="E72" s="47"/>
    </row>
    <row r="73" spans="4:5" x14ac:dyDescent="0.2">
      <c r="E73" s="47"/>
    </row>
    <row r="74" spans="4:5" x14ac:dyDescent="0.2">
      <c r="E74" s="47"/>
    </row>
    <row r="75" spans="4:5" x14ac:dyDescent="0.2">
      <c r="E75" s="47"/>
    </row>
    <row r="76" spans="4:5" x14ac:dyDescent="0.2">
      <c r="E76" s="47"/>
    </row>
    <row r="77" spans="4:5" x14ac:dyDescent="0.2">
      <c r="E77" s="47"/>
    </row>
    <row r="78" spans="4:5" x14ac:dyDescent="0.2">
      <c r="E78" s="47"/>
    </row>
    <row r="79" spans="4:5" x14ac:dyDescent="0.2">
      <c r="E79" s="47"/>
    </row>
    <row r="80" spans="4:5" x14ac:dyDescent="0.2">
      <c r="E80" s="47"/>
    </row>
    <row r="81" spans="5:5" x14ac:dyDescent="0.2">
      <c r="E81" s="47"/>
    </row>
    <row r="82" spans="5:5" x14ac:dyDescent="0.2">
      <c r="E82" s="47"/>
    </row>
    <row r="83" spans="5:5" x14ac:dyDescent="0.2">
      <c r="E83" s="47"/>
    </row>
    <row r="84" spans="5:5" x14ac:dyDescent="0.2">
      <c r="E84" s="47"/>
    </row>
    <row r="85" spans="5:5" x14ac:dyDescent="0.2">
      <c r="E85" s="47"/>
    </row>
    <row r="86" spans="5:5" x14ac:dyDescent="0.2">
      <c r="E86" s="47"/>
    </row>
  </sheetData>
  <hyperlinks>
    <hyperlink ref="G2" location="'version-history'!A1" display="&lt;&lt; main" xr:uid="{00000000-0004-0000-04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4"/>
  <sheetViews>
    <sheetView workbookViewId="0">
      <selection activeCell="B10" sqref="B10"/>
    </sheetView>
  </sheetViews>
  <sheetFormatPr defaultColWidth="9.140625" defaultRowHeight="12.75" x14ac:dyDescent="0.2"/>
  <cols>
    <col min="1" max="1" width="3.7109375" style="37" customWidth="1"/>
    <col min="2" max="2" width="30.7109375" style="38" customWidth="1"/>
    <col min="3" max="3" width="13.85546875" style="38" customWidth="1"/>
    <col min="4" max="4" width="13.42578125" style="38" customWidth="1"/>
    <col min="5" max="5" width="4.5703125" style="38" customWidth="1"/>
    <col min="6" max="7" width="34.140625" style="38" customWidth="1"/>
    <col min="8" max="16384" width="9.140625" style="38"/>
  </cols>
  <sheetData>
    <row r="1" spans="1:7" s="34" customFormat="1" x14ac:dyDescent="0.2">
      <c r="A1" s="33">
        <f>Main!A5</f>
        <v>2</v>
      </c>
      <c r="B1" s="33" t="str">
        <f>Main!B5</f>
        <v>Underlying in TFEX</v>
      </c>
      <c r="C1" s="33"/>
      <c r="E1" s="35"/>
      <c r="G1" s="36" t="str">
        <f>CONCATENATE("File Name : ",Main!D5)</f>
        <v>File Name : underlying.csv</v>
      </c>
    </row>
    <row r="2" spans="1:7" x14ac:dyDescent="0.2">
      <c r="B2" s="33" t="str">
        <f>Main!C5</f>
        <v xml:space="preserve">ข้อมูลหลักทรัพย์อ้างอิง </v>
      </c>
      <c r="E2" s="39"/>
      <c r="G2" s="54" t="s">
        <v>151</v>
      </c>
    </row>
    <row r="3" spans="1:7" x14ac:dyDescent="0.2">
      <c r="E3" s="39"/>
    </row>
    <row r="4" spans="1:7" s="39" customFormat="1" ht="38.25" x14ac:dyDescent="0.2">
      <c r="A4" s="40"/>
      <c r="B4" s="41" t="s">
        <v>152</v>
      </c>
      <c r="C4" s="41" t="s">
        <v>153</v>
      </c>
      <c r="D4" s="41" t="s">
        <v>154</v>
      </c>
      <c r="E4" s="41" t="s">
        <v>155</v>
      </c>
      <c r="F4" s="41" t="s">
        <v>5</v>
      </c>
      <c r="G4" s="41" t="s">
        <v>156</v>
      </c>
    </row>
    <row r="5" spans="1:7" x14ac:dyDescent="0.2">
      <c r="A5" s="42"/>
      <c r="B5" s="43" t="s">
        <v>157</v>
      </c>
      <c r="C5" s="44" t="s">
        <v>158</v>
      </c>
      <c r="D5" s="44"/>
      <c r="E5" s="43"/>
      <c r="F5" s="42" t="s">
        <v>159</v>
      </c>
      <c r="G5" s="42" t="s">
        <v>159</v>
      </c>
    </row>
    <row r="6" spans="1:7" x14ac:dyDescent="0.2">
      <c r="A6" s="42">
        <v>1</v>
      </c>
      <c r="B6" s="43" t="s">
        <v>217</v>
      </c>
      <c r="C6" s="44" t="s">
        <v>158</v>
      </c>
      <c r="D6" s="44">
        <v>64</v>
      </c>
      <c r="E6" s="44"/>
      <c r="F6" s="43" t="s">
        <v>218</v>
      </c>
      <c r="G6" s="43" t="s">
        <v>219</v>
      </c>
    </row>
    <row r="7" spans="1:7" x14ac:dyDescent="0.2">
      <c r="A7" s="42">
        <f>A6+1</f>
        <v>2</v>
      </c>
      <c r="B7" s="43" t="s">
        <v>220</v>
      </c>
      <c r="C7" s="44" t="s">
        <v>164</v>
      </c>
      <c r="D7" s="44" t="s">
        <v>165</v>
      </c>
      <c r="E7" s="44">
        <v>1</v>
      </c>
      <c r="F7" s="43" t="s">
        <v>220</v>
      </c>
      <c r="G7" s="43" t="s">
        <v>221</v>
      </c>
    </row>
    <row r="8" spans="1:7" ht="25.5" x14ac:dyDescent="0.2">
      <c r="A8" s="42">
        <f>A7+1</f>
        <v>3</v>
      </c>
      <c r="B8" s="43" t="s">
        <v>222</v>
      </c>
      <c r="C8" s="44" t="s">
        <v>158</v>
      </c>
      <c r="D8" s="44">
        <v>1</v>
      </c>
      <c r="E8" s="44"/>
      <c r="F8" s="45" t="s">
        <v>223</v>
      </c>
      <c r="G8" s="45" t="s">
        <v>224</v>
      </c>
    </row>
    <row r="9" spans="1:7" ht="76.5" x14ac:dyDescent="0.2">
      <c r="A9" s="42">
        <f t="shared" ref="A9:A10" si="0">A8+1</f>
        <v>4</v>
      </c>
      <c r="B9" s="43" t="s">
        <v>225</v>
      </c>
      <c r="C9" s="44" t="s">
        <v>158</v>
      </c>
      <c r="D9" s="44">
        <v>1</v>
      </c>
      <c r="E9" s="43"/>
      <c r="F9" s="43" t="s">
        <v>226</v>
      </c>
      <c r="G9" s="43" t="s">
        <v>227</v>
      </c>
    </row>
    <row r="10" spans="1:7" ht="63.75" x14ac:dyDescent="0.2">
      <c r="A10" s="42">
        <f t="shared" si="0"/>
        <v>5</v>
      </c>
      <c r="B10" s="56" t="s">
        <v>228</v>
      </c>
      <c r="C10" s="44" t="s">
        <v>164</v>
      </c>
      <c r="D10" s="44" t="s">
        <v>165</v>
      </c>
      <c r="E10" s="43"/>
      <c r="F10" s="43" t="s">
        <v>229</v>
      </c>
      <c r="G10" s="43" t="s">
        <v>230</v>
      </c>
    </row>
    <row r="11" spans="1:7" ht="25.5" x14ac:dyDescent="0.2">
      <c r="A11" s="42"/>
      <c r="B11" s="58" t="s">
        <v>213</v>
      </c>
      <c r="C11" s="58"/>
      <c r="D11" s="58"/>
      <c r="E11" s="58"/>
      <c r="F11" s="58" t="s">
        <v>214</v>
      </c>
      <c r="G11" s="58" t="s">
        <v>215</v>
      </c>
    </row>
    <row r="12" spans="1:7" x14ac:dyDescent="0.2">
      <c r="C12" s="47"/>
      <c r="D12" s="47"/>
      <c r="E12" s="47"/>
    </row>
    <row r="13" spans="1:7" x14ac:dyDescent="0.2">
      <c r="E13" s="47"/>
    </row>
    <row r="14" spans="1:7" x14ac:dyDescent="0.2">
      <c r="E14" s="47"/>
    </row>
    <row r="15" spans="1:7" x14ac:dyDescent="0.2">
      <c r="E15" s="47"/>
    </row>
    <row r="16" spans="1:7" x14ac:dyDescent="0.2">
      <c r="E16" s="47"/>
    </row>
    <row r="17" spans="3:5" x14ac:dyDescent="0.2">
      <c r="E17" s="47"/>
    </row>
    <row r="18" spans="3:5" x14ac:dyDescent="0.2">
      <c r="E18" s="47"/>
    </row>
    <row r="19" spans="3:5" x14ac:dyDescent="0.2">
      <c r="E19" s="47"/>
    </row>
    <row r="20" spans="3:5" x14ac:dyDescent="0.2">
      <c r="C20" s="47"/>
      <c r="D20" s="47"/>
      <c r="E20" s="47"/>
    </row>
    <row r="21" spans="3:5" x14ac:dyDescent="0.2">
      <c r="C21" s="47"/>
      <c r="D21" s="47"/>
      <c r="E21" s="47"/>
    </row>
    <row r="22" spans="3:5" x14ac:dyDescent="0.2">
      <c r="C22" s="47"/>
      <c r="D22" s="47"/>
      <c r="E22" s="47"/>
    </row>
    <row r="23" spans="3:5" x14ac:dyDescent="0.2">
      <c r="E23" s="47"/>
    </row>
    <row r="24" spans="3:5" x14ac:dyDescent="0.2">
      <c r="C24" s="48"/>
      <c r="E24" s="47"/>
    </row>
    <row r="25" spans="3:5" x14ac:dyDescent="0.2">
      <c r="C25" s="48"/>
      <c r="E25" s="47"/>
    </row>
    <row r="26" spans="3:5" x14ac:dyDescent="0.2">
      <c r="E26" s="47"/>
    </row>
    <row r="27" spans="3:5" x14ac:dyDescent="0.2">
      <c r="E27" s="47"/>
    </row>
    <row r="28" spans="3:5" x14ac:dyDescent="0.2">
      <c r="E28" s="47"/>
    </row>
    <row r="29" spans="3:5" x14ac:dyDescent="0.2">
      <c r="E29" s="47"/>
    </row>
    <row r="30" spans="3:5" x14ac:dyDescent="0.2">
      <c r="E30" s="47"/>
    </row>
    <row r="31" spans="3:5" x14ac:dyDescent="0.2">
      <c r="E31" s="47"/>
    </row>
    <row r="32" spans="3:5" x14ac:dyDescent="0.2">
      <c r="E32" s="47"/>
    </row>
    <row r="33" spans="5:5" x14ac:dyDescent="0.2">
      <c r="E33" s="47"/>
    </row>
    <row r="34" spans="5:5" x14ac:dyDescent="0.2">
      <c r="E34" s="47"/>
    </row>
    <row r="35" spans="5:5" x14ac:dyDescent="0.2">
      <c r="E35" s="47"/>
    </row>
    <row r="36" spans="5:5" x14ac:dyDescent="0.2">
      <c r="E36" s="47"/>
    </row>
    <row r="37" spans="5:5" x14ac:dyDescent="0.2">
      <c r="E37" s="47"/>
    </row>
    <row r="38" spans="5:5" x14ac:dyDescent="0.2">
      <c r="E38" s="47"/>
    </row>
    <row r="39" spans="5:5" x14ac:dyDescent="0.2">
      <c r="E39" s="47"/>
    </row>
    <row r="40" spans="5:5" x14ac:dyDescent="0.2">
      <c r="E40" s="47"/>
    </row>
    <row r="41" spans="5:5" x14ac:dyDescent="0.2">
      <c r="E41" s="47"/>
    </row>
    <row r="42" spans="5:5" x14ac:dyDescent="0.2">
      <c r="E42" s="47"/>
    </row>
    <row r="43" spans="5:5" x14ac:dyDescent="0.2">
      <c r="E43" s="47"/>
    </row>
    <row r="44" spans="5:5" x14ac:dyDescent="0.2">
      <c r="E44" s="47"/>
    </row>
    <row r="45" spans="5:5" x14ac:dyDescent="0.2">
      <c r="E45" s="47"/>
    </row>
    <row r="46" spans="5:5" x14ac:dyDescent="0.2">
      <c r="E46" s="47"/>
    </row>
    <row r="47" spans="5:5" x14ac:dyDescent="0.2">
      <c r="E47" s="47"/>
    </row>
    <row r="48" spans="5:5" x14ac:dyDescent="0.2">
      <c r="E48" s="47"/>
    </row>
    <row r="49" spans="4:5" x14ac:dyDescent="0.2">
      <c r="E49" s="47"/>
    </row>
    <row r="50" spans="4:5" x14ac:dyDescent="0.2">
      <c r="E50" s="47"/>
    </row>
    <row r="51" spans="4:5" x14ac:dyDescent="0.2">
      <c r="E51" s="47"/>
    </row>
    <row r="52" spans="4:5" x14ac:dyDescent="0.2">
      <c r="E52" s="47"/>
    </row>
    <row r="53" spans="4:5" x14ac:dyDescent="0.2">
      <c r="E53" s="47"/>
    </row>
    <row r="54" spans="4:5" x14ac:dyDescent="0.2">
      <c r="E54" s="47"/>
    </row>
    <row r="55" spans="4:5" x14ac:dyDescent="0.2">
      <c r="E55" s="47"/>
    </row>
    <row r="56" spans="4:5" x14ac:dyDescent="0.2">
      <c r="E56" s="47"/>
    </row>
    <row r="57" spans="4:5" x14ac:dyDescent="0.2">
      <c r="E57" s="47"/>
    </row>
    <row r="58" spans="4:5" x14ac:dyDescent="0.2">
      <c r="E58" s="47"/>
    </row>
    <row r="59" spans="4:5" x14ac:dyDescent="0.2">
      <c r="E59" s="47"/>
    </row>
    <row r="60" spans="4:5" x14ac:dyDescent="0.2">
      <c r="D60" s="38" t="s">
        <v>216</v>
      </c>
      <c r="E60" s="47"/>
    </row>
    <row r="61" spans="4:5" x14ac:dyDescent="0.2">
      <c r="E61" s="47"/>
    </row>
    <row r="62" spans="4:5" x14ac:dyDescent="0.2">
      <c r="E62" s="47"/>
    </row>
    <row r="63" spans="4:5" x14ac:dyDescent="0.2">
      <c r="E63" s="47"/>
    </row>
    <row r="64" spans="4:5" x14ac:dyDescent="0.2">
      <c r="E64" s="47"/>
    </row>
    <row r="65" spans="5:5" x14ac:dyDescent="0.2">
      <c r="E65" s="47"/>
    </row>
    <row r="66" spans="5:5" x14ac:dyDescent="0.2">
      <c r="E66" s="47"/>
    </row>
    <row r="67" spans="5:5" x14ac:dyDescent="0.2">
      <c r="E67" s="47"/>
    </row>
    <row r="68" spans="5:5" x14ac:dyDescent="0.2">
      <c r="E68" s="47"/>
    </row>
    <row r="69" spans="5:5" x14ac:dyDescent="0.2">
      <c r="E69" s="47"/>
    </row>
    <row r="70" spans="5:5" x14ac:dyDescent="0.2">
      <c r="E70" s="47"/>
    </row>
    <row r="71" spans="5:5" x14ac:dyDescent="0.2">
      <c r="E71" s="47"/>
    </row>
    <row r="72" spans="5:5" x14ac:dyDescent="0.2">
      <c r="E72" s="47"/>
    </row>
    <row r="73" spans="5:5" x14ac:dyDescent="0.2">
      <c r="E73" s="47"/>
    </row>
    <row r="74" spans="5:5" x14ac:dyDescent="0.2">
      <c r="E74" s="47"/>
    </row>
  </sheetData>
  <hyperlinks>
    <hyperlink ref="G2" location="'version-history'!A1" display="&lt;&lt; main" xr:uid="{00000000-0004-0000-05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6"/>
  <sheetViews>
    <sheetView topLeftCell="A7" workbookViewId="0">
      <selection activeCell="F14" sqref="F14"/>
    </sheetView>
  </sheetViews>
  <sheetFormatPr defaultColWidth="9.140625" defaultRowHeight="12.75" x14ac:dyDescent="0.2"/>
  <cols>
    <col min="1" max="1" width="3.7109375" style="37" customWidth="1"/>
    <col min="2" max="2" width="30.7109375" style="38" customWidth="1"/>
    <col min="3" max="3" width="13.85546875" style="38" customWidth="1"/>
    <col min="4" max="4" width="13.42578125" style="38" customWidth="1"/>
    <col min="5" max="5" width="4.5703125" style="38" customWidth="1"/>
    <col min="6" max="7" width="34.140625" style="38" customWidth="1"/>
    <col min="8" max="16384" width="9.140625" style="38"/>
  </cols>
  <sheetData>
    <row r="1" spans="1:8" s="34" customFormat="1" x14ac:dyDescent="0.2">
      <c r="A1" s="33">
        <f>Main!A6</f>
        <v>3</v>
      </c>
      <c r="B1" s="33" t="str">
        <f>Main!B6</f>
        <v>Instrument Class</v>
      </c>
      <c r="C1" s="33"/>
      <c r="E1" s="35"/>
      <c r="G1" s="36" t="str">
        <f>CONCATENATE("File Name : ",Main!D6)</f>
        <v>File Name : instrumentclass.csv</v>
      </c>
    </row>
    <row r="2" spans="1:8" x14ac:dyDescent="0.2">
      <c r="B2" s="33" t="str">
        <f>Main!C6</f>
        <v>ข้อมูล Instrument Class</v>
      </c>
      <c r="E2" s="39"/>
      <c r="G2" s="54" t="s">
        <v>151</v>
      </c>
    </row>
    <row r="3" spans="1:8" x14ac:dyDescent="0.2">
      <c r="E3" s="39"/>
    </row>
    <row r="4" spans="1:8" s="39" customFormat="1" ht="38.25" x14ac:dyDescent="0.2">
      <c r="A4" s="40"/>
      <c r="B4" s="41" t="s">
        <v>152</v>
      </c>
      <c r="C4" s="41" t="s">
        <v>153</v>
      </c>
      <c r="D4" s="41" t="s">
        <v>154</v>
      </c>
      <c r="E4" s="41" t="s">
        <v>155</v>
      </c>
      <c r="F4" s="41" t="s">
        <v>5</v>
      </c>
      <c r="G4" s="41" t="s">
        <v>156</v>
      </c>
    </row>
    <row r="5" spans="1:8" x14ac:dyDescent="0.2">
      <c r="A5" s="42"/>
      <c r="B5" s="43" t="s">
        <v>157</v>
      </c>
      <c r="C5" s="44" t="s">
        <v>158</v>
      </c>
      <c r="D5" s="43"/>
      <c r="E5" s="43"/>
      <c r="F5" s="42" t="s">
        <v>159</v>
      </c>
      <c r="G5" s="42" t="s">
        <v>159</v>
      </c>
    </row>
    <row r="6" spans="1:8" ht="63.75" x14ac:dyDescent="0.2">
      <c r="A6" s="42">
        <v>1</v>
      </c>
      <c r="B6" s="43" t="s">
        <v>231</v>
      </c>
      <c r="C6" s="44" t="s">
        <v>158</v>
      </c>
      <c r="D6" s="63">
        <v>10</v>
      </c>
      <c r="E6" s="44"/>
      <c r="F6" s="43" t="s">
        <v>232</v>
      </c>
      <c r="G6" s="43" t="s">
        <v>233</v>
      </c>
    </row>
    <row r="7" spans="1:8" ht="38.25" x14ac:dyDescent="0.2">
      <c r="A7" s="57">
        <f>A6+1</f>
        <v>2</v>
      </c>
      <c r="B7" s="58" t="s">
        <v>234</v>
      </c>
      <c r="C7" s="59" t="s">
        <v>198</v>
      </c>
      <c r="D7" s="59"/>
      <c r="E7" s="59"/>
      <c r="F7" s="58" t="s">
        <v>235</v>
      </c>
      <c r="G7" s="58" t="s">
        <v>236</v>
      </c>
    </row>
    <row r="8" spans="1:8" ht="89.25" x14ac:dyDescent="0.2">
      <c r="A8" s="42">
        <f>A6+1</f>
        <v>2</v>
      </c>
      <c r="B8" s="43" t="s">
        <v>237</v>
      </c>
      <c r="C8" s="44" t="s">
        <v>158</v>
      </c>
      <c r="D8" s="44">
        <v>128</v>
      </c>
      <c r="E8" s="44"/>
      <c r="F8" s="45" t="s">
        <v>238</v>
      </c>
      <c r="G8" s="45" t="s">
        <v>239</v>
      </c>
      <c r="H8" s="47"/>
    </row>
    <row r="9" spans="1:8" x14ac:dyDescent="0.2">
      <c r="A9" s="42">
        <f>A7+1</f>
        <v>3</v>
      </c>
      <c r="B9" s="43" t="s">
        <v>167</v>
      </c>
      <c r="C9" s="44" t="s">
        <v>164</v>
      </c>
      <c r="D9" s="44" t="s">
        <v>165</v>
      </c>
      <c r="E9" s="44">
        <v>1</v>
      </c>
      <c r="F9" s="43" t="s">
        <v>167</v>
      </c>
      <c r="G9" s="43" t="s">
        <v>240</v>
      </c>
    </row>
    <row r="10" spans="1:8" x14ac:dyDescent="0.2">
      <c r="A10" s="42"/>
      <c r="B10" s="58" t="s">
        <v>241</v>
      </c>
      <c r="C10" s="59" t="s">
        <v>242</v>
      </c>
      <c r="D10" s="59">
        <v>4</v>
      </c>
      <c r="E10" s="59"/>
      <c r="F10" s="58" t="s">
        <v>243</v>
      </c>
      <c r="G10" s="58" t="s">
        <v>243</v>
      </c>
    </row>
    <row r="11" spans="1:8" ht="25.5" x14ac:dyDescent="0.2">
      <c r="A11" s="61">
        <f>A9+1</f>
        <v>4</v>
      </c>
      <c r="B11" s="62" t="s">
        <v>244</v>
      </c>
      <c r="C11" s="63" t="s">
        <v>158</v>
      </c>
      <c r="D11" s="63">
        <v>5</v>
      </c>
      <c r="E11" s="63"/>
      <c r="F11" s="62" t="s">
        <v>245</v>
      </c>
      <c r="G11" s="62" t="s">
        <v>246</v>
      </c>
    </row>
    <row r="12" spans="1:8" ht="25.5" x14ac:dyDescent="0.2">
      <c r="A12" s="61">
        <f>A11+1</f>
        <v>5</v>
      </c>
      <c r="B12" s="62" t="s">
        <v>247</v>
      </c>
      <c r="C12" s="63" t="s">
        <v>158</v>
      </c>
      <c r="D12" s="63">
        <v>7</v>
      </c>
      <c r="E12" s="63"/>
      <c r="F12" s="62" t="s">
        <v>248</v>
      </c>
      <c r="G12" s="62" t="s">
        <v>249</v>
      </c>
    </row>
    <row r="13" spans="1:8" ht="25.5" x14ac:dyDescent="0.2">
      <c r="A13" s="61">
        <f>A12+1</f>
        <v>6</v>
      </c>
      <c r="B13" s="62" t="s">
        <v>250</v>
      </c>
      <c r="C13" s="63" t="s">
        <v>158</v>
      </c>
      <c r="D13" s="63">
        <v>9</v>
      </c>
      <c r="E13" s="63"/>
      <c r="F13" s="62" t="s">
        <v>251</v>
      </c>
      <c r="G13" s="62" t="s">
        <v>252</v>
      </c>
    </row>
    <row r="14" spans="1:8" ht="25.5" x14ac:dyDescent="0.2">
      <c r="A14" s="42">
        <f>A13+1</f>
        <v>7</v>
      </c>
      <c r="B14" s="43" t="s">
        <v>253</v>
      </c>
      <c r="C14" s="44" t="s">
        <v>164</v>
      </c>
      <c r="D14" s="44" t="s">
        <v>165</v>
      </c>
      <c r="E14" s="44"/>
      <c r="F14" s="43" t="s">
        <v>254</v>
      </c>
      <c r="G14" s="43" t="s">
        <v>255</v>
      </c>
    </row>
    <row r="15" spans="1:8" x14ac:dyDescent="0.2">
      <c r="A15" s="42">
        <f>A14+1</f>
        <v>8</v>
      </c>
      <c r="B15" s="43" t="s">
        <v>220</v>
      </c>
      <c r="C15" s="44" t="s">
        <v>164</v>
      </c>
      <c r="D15" s="44" t="s">
        <v>165</v>
      </c>
      <c r="E15" s="44"/>
      <c r="F15" s="43" t="s">
        <v>220</v>
      </c>
      <c r="G15" s="43" t="s">
        <v>221</v>
      </c>
    </row>
    <row r="16" spans="1:8" ht="89.25" x14ac:dyDescent="0.2">
      <c r="A16" s="61">
        <f>A15+1</f>
        <v>9</v>
      </c>
      <c r="B16" s="62" t="s">
        <v>256</v>
      </c>
      <c r="C16" s="63" t="s">
        <v>158</v>
      </c>
      <c r="D16" s="63">
        <v>3</v>
      </c>
      <c r="E16" s="63"/>
      <c r="F16" s="62" t="s">
        <v>257</v>
      </c>
      <c r="G16" s="62" t="s">
        <v>258</v>
      </c>
    </row>
    <row r="17" spans="1:7" x14ac:dyDescent="0.2">
      <c r="A17" s="42"/>
      <c r="B17" s="58" t="s">
        <v>204</v>
      </c>
      <c r="C17" s="59" t="s">
        <v>164</v>
      </c>
      <c r="D17" s="59" t="s">
        <v>201</v>
      </c>
      <c r="E17" s="59"/>
      <c r="F17" s="58"/>
      <c r="G17" s="58"/>
    </row>
    <row r="18" spans="1:7" x14ac:dyDescent="0.2">
      <c r="A18" s="42"/>
      <c r="B18" s="58" t="s">
        <v>207</v>
      </c>
      <c r="C18" s="59" t="s">
        <v>164</v>
      </c>
      <c r="D18" s="59" t="s">
        <v>201</v>
      </c>
      <c r="E18" s="59"/>
      <c r="F18" s="58"/>
      <c r="G18" s="58"/>
    </row>
    <row r="19" spans="1:7" x14ac:dyDescent="0.2">
      <c r="A19" s="42"/>
      <c r="B19" s="83" t="s">
        <v>173</v>
      </c>
      <c r="C19" s="59" t="s">
        <v>174</v>
      </c>
      <c r="D19" s="59" t="s">
        <v>175</v>
      </c>
      <c r="E19" s="59"/>
      <c r="F19" s="58"/>
      <c r="G19" s="58"/>
    </row>
    <row r="20" spans="1:7" x14ac:dyDescent="0.2">
      <c r="A20" s="42"/>
      <c r="B20" s="58" t="s">
        <v>177</v>
      </c>
      <c r="C20" s="59" t="s">
        <v>174</v>
      </c>
      <c r="D20" s="59" t="s">
        <v>175</v>
      </c>
      <c r="E20" s="59"/>
      <c r="F20" s="58"/>
      <c r="G20" s="58"/>
    </row>
    <row r="21" spans="1:7" ht="76.5" x14ac:dyDescent="0.2">
      <c r="A21" s="61">
        <f>A16+1</f>
        <v>10</v>
      </c>
      <c r="B21" s="62" t="s">
        <v>259</v>
      </c>
      <c r="C21" s="63" t="s">
        <v>164</v>
      </c>
      <c r="D21" s="63" t="s">
        <v>165</v>
      </c>
      <c r="E21" s="62"/>
      <c r="F21" s="62" t="s">
        <v>260</v>
      </c>
      <c r="G21" s="62" t="s">
        <v>261</v>
      </c>
    </row>
    <row r="22" spans="1:7" ht="76.5" x14ac:dyDescent="0.2">
      <c r="A22" s="61">
        <f>A21+1</f>
        <v>11</v>
      </c>
      <c r="B22" s="62" t="s">
        <v>262</v>
      </c>
      <c r="C22" s="63" t="s">
        <v>164</v>
      </c>
      <c r="D22" s="63" t="s">
        <v>165</v>
      </c>
      <c r="E22" s="62"/>
      <c r="F22" s="62" t="s">
        <v>263</v>
      </c>
      <c r="G22" s="62" t="s">
        <v>264</v>
      </c>
    </row>
    <row r="23" spans="1:7" ht="25.5" x14ac:dyDescent="0.2">
      <c r="A23" s="42"/>
      <c r="B23" s="58" t="s">
        <v>213</v>
      </c>
      <c r="C23" s="58"/>
      <c r="D23" s="58"/>
      <c r="E23" s="58"/>
      <c r="F23" s="58" t="s">
        <v>214</v>
      </c>
      <c r="G23" s="58" t="s">
        <v>215</v>
      </c>
    </row>
    <row r="24" spans="1:7" x14ac:dyDescent="0.2">
      <c r="C24" s="47"/>
      <c r="D24" s="47"/>
      <c r="E24" s="47"/>
    </row>
    <row r="25" spans="1:7" x14ac:dyDescent="0.2">
      <c r="E25" s="47"/>
    </row>
    <row r="26" spans="1:7" x14ac:dyDescent="0.2">
      <c r="E26" s="47"/>
    </row>
    <row r="27" spans="1:7" x14ac:dyDescent="0.2">
      <c r="E27" s="47"/>
    </row>
    <row r="28" spans="1:7" x14ac:dyDescent="0.2">
      <c r="E28" s="47"/>
    </row>
    <row r="29" spans="1:7" x14ac:dyDescent="0.2">
      <c r="E29" s="47"/>
    </row>
    <row r="30" spans="1:7" x14ac:dyDescent="0.2">
      <c r="E30" s="47"/>
    </row>
    <row r="31" spans="1:7" x14ac:dyDescent="0.2">
      <c r="E31" s="47"/>
    </row>
    <row r="32" spans="1:7" x14ac:dyDescent="0.2">
      <c r="C32" s="47"/>
      <c r="D32" s="47"/>
      <c r="E32" s="47"/>
    </row>
    <row r="33" spans="3:5" x14ac:dyDescent="0.2">
      <c r="C33" s="47"/>
      <c r="D33" s="47"/>
      <c r="E33" s="47"/>
    </row>
    <row r="34" spans="3:5" x14ac:dyDescent="0.2">
      <c r="C34" s="47"/>
      <c r="D34" s="47"/>
      <c r="E34" s="47"/>
    </row>
    <row r="35" spans="3:5" x14ac:dyDescent="0.2">
      <c r="E35" s="47"/>
    </row>
    <row r="36" spans="3:5" x14ac:dyDescent="0.2">
      <c r="C36" s="48"/>
      <c r="E36" s="47"/>
    </row>
    <row r="37" spans="3:5" x14ac:dyDescent="0.2">
      <c r="C37" s="48"/>
      <c r="E37" s="47"/>
    </row>
    <row r="38" spans="3:5" x14ac:dyDescent="0.2">
      <c r="E38" s="47"/>
    </row>
    <row r="39" spans="3:5" x14ac:dyDescent="0.2">
      <c r="E39" s="47"/>
    </row>
    <row r="40" spans="3:5" x14ac:dyDescent="0.2">
      <c r="E40" s="47"/>
    </row>
    <row r="41" spans="3:5" x14ac:dyDescent="0.2">
      <c r="E41" s="47"/>
    </row>
    <row r="42" spans="3:5" x14ac:dyDescent="0.2">
      <c r="E42" s="47"/>
    </row>
    <row r="43" spans="3:5" x14ac:dyDescent="0.2">
      <c r="E43" s="47"/>
    </row>
    <row r="44" spans="3:5" x14ac:dyDescent="0.2">
      <c r="E44" s="47"/>
    </row>
    <row r="45" spans="3:5" x14ac:dyDescent="0.2">
      <c r="E45" s="47"/>
    </row>
    <row r="46" spans="3:5" x14ac:dyDescent="0.2">
      <c r="E46" s="47"/>
    </row>
    <row r="47" spans="3:5" x14ac:dyDescent="0.2">
      <c r="E47" s="47"/>
    </row>
    <row r="48" spans="3: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  <row r="57" spans="5:5" x14ac:dyDescent="0.2">
      <c r="E57" s="47"/>
    </row>
    <row r="58" spans="5:5" x14ac:dyDescent="0.2">
      <c r="E58" s="47"/>
    </row>
    <row r="59" spans="5:5" x14ac:dyDescent="0.2">
      <c r="E59" s="47"/>
    </row>
    <row r="60" spans="5:5" x14ac:dyDescent="0.2">
      <c r="E60" s="47"/>
    </row>
    <row r="61" spans="5:5" x14ac:dyDescent="0.2">
      <c r="E61" s="47"/>
    </row>
    <row r="62" spans="5:5" x14ac:dyDescent="0.2">
      <c r="E62" s="47"/>
    </row>
    <row r="63" spans="5:5" x14ac:dyDescent="0.2">
      <c r="E63" s="47"/>
    </row>
    <row r="64" spans="5:5" x14ac:dyDescent="0.2">
      <c r="E64" s="47"/>
    </row>
    <row r="65" spans="4:5" x14ac:dyDescent="0.2">
      <c r="E65" s="47"/>
    </row>
    <row r="66" spans="4:5" x14ac:dyDescent="0.2">
      <c r="E66" s="47"/>
    </row>
    <row r="67" spans="4:5" x14ac:dyDescent="0.2">
      <c r="E67" s="47"/>
    </row>
    <row r="68" spans="4:5" x14ac:dyDescent="0.2">
      <c r="E68" s="47"/>
    </row>
    <row r="69" spans="4:5" x14ac:dyDescent="0.2">
      <c r="E69" s="47"/>
    </row>
    <row r="70" spans="4:5" x14ac:dyDescent="0.2">
      <c r="E70" s="47"/>
    </row>
    <row r="71" spans="4:5" x14ac:dyDescent="0.2">
      <c r="E71" s="47"/>
    </row>
    <row r="72" spans="4:5" x14ac:dyDescent="0.2">
      <c r="D72" s="38" t="s">
        <v>216</v>
      </c>
      <c r="E72" s="47"/>
    </row>
    <row r="73" spans="4:5" x14ac:dyDescent="0.2">
      <c r="E73" s="47"/>
    </row>
    <row r="74" spans="4:5" x14ac:dyDescent="0.2">
      <c r="E74" s="47"/>
    </row>
    <row r="75" spans="4:5" x14ac:dyDescent="0.2">
      <c r="E75" s="47"/>
    </row>
    <row r="76" spans="4:5" x14ac:dyDescent="0.2">
      <c r="E76" s="47"/>
    </row>
    <row r="77" spans="4:5" x14ac:dyDescent="0.2">
      <c r="E77" s="47"/>
    </row>
    <row r="78" spans="4:5" x14ac:dyDescent="0.2">
      <c r="E78" s="47"/>
    </row>
    <row r="79" spans="4:5" x14ac:dyDescent="0.2">
      <c r="E79" s="47"/>
    </row>
    <row r="80" spans="4:5" x14ac:dyDescent="0.2">
      <c r="E80" s="47"/>
    </row>
    <row r="81" spans="5:5" x14ac:dyDescent="0.2">
      <c r="E81" s="47"/>
    </row>
    <row r="82" spans="5:5" x14ac:dyDescent="0.2">
      <c r="E82" s="47"/>
    </row>
    <row r="83" spans="5:5" x14ac:dyDescent="0.2">
      <c r="E83" s="47"/>
    </row>
    <row r="84" spans="5:5" x14ac:dyDescent="0.2">
      <c r="E84" s="47"/>
    </row>
    <row r="85" spans="5:5" x14ac:dyDescent="0.2">
      <c r="E85" s="47"/>
    </row>
    <row r="86" spans="5:5" x14ac:dyDescent="0.2">
      <c r="E86" s="47"/>
    </row>
  </sheetData>
  <hyperlinks>
    <hyperlink ref="G2" location="'version-history'!A1" display="&lt;&lt; main" xr:uid="{00000000-0004-0000-06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BFBFBF"/>
  </sheetPr>
  <dimension ref="A1:J14"/>
  <sheetViews>
    <sheetView workbookViewId="0">
      <selection activeCell="M8" sqref="M8"/>
    </sheetView>
  </sheetViews>
  <sheetFormatPr defaultColWidth="9.140625" defaultRowHeight="21.75" x14ac:dyDescent="0.5"/>
  <cols>
    <col min="1" max="1" width="4.5703125" style="6" customWidth="1"/>
    <col min="2" max="2" width="20.7109375" style="6" customWidth="1"/>
    <col min="3" max="3" width="4" style="6" customWidth="1"/>
    <col min="4" max="4" width="2.42578125" style="7" customWidth="1"/>
    <col min="5" max="5" width="4.7109375" style="6" customWidth="1"/>
    <col min="6" max="6" width="7.140625" style="6" customWidth="1"/>
    <col min="7" max="7" width="9.140625" style="6"/>
    <col min="8" max="8" width="16" style="6" customWidth="1"/>
    <col min="9" max="9" width="4.85546875" style="6" customWidth="1"/>
    <col min="10" max="10" width="37" style="6" customWidth="1"/>
    <col min="11" max="16384" width="9.140625" style="6"/>
  </cols>
  <sheetData>
    <row r="1" spans="1:10" s="5" customFormat="1" ht="18" customHeight="1" x14ac:dyDescent="0.2">
      <c r="A1" s="4" t="e">
        <f>#REF!</f>
        <v>#REF!</v>
      </c>
      <c r="B1" s="4" t="e">
        <f>#REF!</f>
        <v>#REF!</v>
      </c>
      <c r="C1" s="96"/>
      <c r="D1" s="96"/>
      <c r="E1" s="96"/>
      <c r="F1" s="96"/>
      <c r="G1" s="96"/>
      <c r="H1" s="96"/>
      <c r="I1" s="96"/>
      <c r="J1" s="96"/>
    </row>
    <row r="2" spans="1:10" ht="15" customHeight="1" x14ac:dyDescent="0.5">
      <c r="A2" s="8"/>
      <c r="B2" s="97"/>
      <c r="C2" s="97"/>
      <c r="D2" s="98"/>
      <c r="E2" s="97"/>
      <c r="F2" s="97"/>
      <c r="G2" s="97"/>
      <c r="H2" s="97"/>
      <c r="I2" s="97"/>
      <c r="J2" s="97"/>
    </row>
    <row r="3" spans="1:10" ht="44.25" customHeight="1" thickBot="1" x14ac:dyDescent="0.55000000000000004">
      <c r="A3" s="99"/>
      <c r="B3" s="100" t="s">
        <v>265</v>
      </c>
      <c r="C3" s="148" t="s">
        <v>266</v>
      </c>
      <c r="D3" s="148"/>
      <c r="E3" s="148"/>
      <c r="F3" s="100" t="s">
        <v>267</v>
      </c>
      <c r="G3" s="100" t="s">
        <v>268</v>
      </c>
      <c r="H3" s="100" t="s">
        <v>269</v>
      </c>
      <c r="I3" s="100" t="s">
        <v>155</v>
      </c>
      <c r="J3" s="100" t="s">
        <v>156</v>
      </c>
    </row>
    <row r="4" spans="1:10" ht="22.5" thickTop="1" x14ac:dyDescent="0.5">
      <c r="A4" s="28"/>
      <c r="B4" s="27" t="s">
        <v>157</v>
      </c>
      <c r="C4" s="101">
        <f t="shared" ref="C4:C9" si="0">E3+1</f>
        <v>1</v>
      </c>
      <c r="D4" s="29" t="s">
        <v>270</v>
      </c>
      <c r="E4" s="28">
        <f t="shared" ref="E4:E9" si="1">C4+F4-1</f>
        <v>1</v>
      </c>
      <c r="F4" s="27">
        <v>1</v>
      </c>
      <c r="G4" s="29" t="s">
        <v>198</v>
      </c>
      <c r="H4" s="27"/>
      <c r="I4" s="27"/>
      <c r="J4" s="28" t="s">
        <v>159</v>
      </c>
    </row>
    <row r="5" spans="1:10" ht="43.5" x14ac:dyDescent="0.5">
      <c r="A5" s="26">
        <v>1</v>
      </c>
      <c r="B5" s="27" t="s">
        <v>271</v>
      </c>
      <c r="C5" s="27">
        <f t="shared" si="0"/>
        <v>2</v>
      </c>
      <c r="D5" s="29" t="s">
        <v>270</v>
      </c>
      <c r="E5" s="28">
        <f t="shared" si="1"/>
        <v>65</v>
      </c>
      <c r="F5" s="27">
        <v>64</v>
      </c>
      <c r="G5" s="29" t="s">
        <v>198</v>
      </c>
      <c r="H5" s="29"/>
      <c r="I5" s="29"/>
      <c r="J5" s="28" t="s">
        <v>272</v>
      </c>
    </row>
    <row r="6" spans="1:10" x14ac:dyDescent="0.5">
      <c r="A6" s="26">
        <f t="shared" ref="A6:A12" si="2">A5+1</f>
        <v>2</v>
      </c>
      <c r="B6" s="27" t="s">
        <v>241</v>
      </c>
      <c r="C6" s="27">
        <f t="shared" si="0"/>
        <v>66</v>
      </c>
      <c r="D6" s="29" t="s">
        <v>270</v>
      </c>
      <c r="E6" s="28">
        <f t="shared" si="1"/>
        <v>69</v>
      </c>
      <c r="F6" s="102">
        <v>4</v>
      </c>
      <c r="G6" s="29" t="s">
        <v>242</v>
      </c>
      <c r="H6" s="30">
        <v>4</v>
      </c>
      <c r="I6" s="29">
        <v>1</v>
      </c>
      <c r="J6" s="28" t="s">
        <v>273</v>
      </c>
    </row>
    <row r="7" spans="1:10" ht="130.5" x14ac:dyDescent="0.5">
      <c r="A7" s="26">
        <f t="shared" si="2"/>
        <v>3</v>
      </c>
      <c r="B7" s="27" t="s">
        <v>274</v>
      </c>
      <c r="C7" s="27">
        <f t="shared" si="0"/>
        <v>70</v>
      </c>
      <c r="D7" s="29" t="s">
        <v>270</v>
      </c>
      <c r="E7" s="28">
        <f t="shared" si="1"/>
        <v>197</v>
      </c>
      <c r="F7" s="27">
        <v>128</v>
      </c>
      <c r="G7" s="29" t="s">
        <v>198</v>
      </c>
      <c r="H7" s="30"/>
      <c r="I7" s="103"/>
      <c r="J7" s="27" t="s">
        <v>275</v>
      </c>
    </row>
    <row r="8" spans="1:10" ht="130.5" x14ac:dyDescent="0.5">
      <c r="A8" s="26">
        <f t="shared" si="2"/>
        <v>4</v>
      </c>
      <c r="B8" s="27" t="s">
        <v>276</v>
      </c>
      <c r="C8" s="27">
        <f t="shared" si="0"/>
        <v>198</v>
      </c>
      <c r="D8" s="29" t="s">
        <v>270</v>
      </c>
      <c r="E8" s="28">
        <f t="shared" si="1"/>
        <v>325</v>
      </c>
      <c r="F8" s="27">
        <v>128</v>
      </c>
      <c r="G8" s="29" t="s">
        <v>198</v>
      </c>
      <c r="H8" s="30"/>
      <c r="I8" s="103"/>
      <c r="J8" s="27" t="s">
        <v>277</v>
      </c>
    </row>
    <row r="9" spans="1:10" x14ac:dyDescent="0.5">
      <c r="A9" s="26">
        <f t="shared" si="2"/>
        <v>5</v>
      </c>
      <c r="B9" s="27" t="s">
        <v>278</v>
      </c>
      <c r="C9" s="27">
        <f t="shared" si="0"/>
        <v>326</v>
      </c>
      <c r="D9" s="29" t="s">
        <v>270</v>
      </c>
      <c r="E9" s="28">
        <f t="shared" si="1"/>
        <v>329</v>
      </c>
      <c r="F9" s="27">
        <v>4</v>
      </c>
      <c r="G9" s="29" t="s">
        <v>242</v>
      </c>
      <c r="H9" s="30">
        <v>4</v>
      </c>
      <c r="I9" s="29"/>
      <c r="J9" s="28" t="s">
        <v>273</v>
      </c>
    </row>
    <row r="10" spans="1:10" ht="108.75" x14ac:dyDescent="0.5">
      <c r="A10" s="26">
        <f t="shared" si="2"/>
        <v>6</v>
      </c>
      <c r="B10" s="27" t="s">
        <v>259</v>
      </c>
      <c r="C10" s="27">
        <f>E9+1</f>
        <v>330</v>
      </c>
      <c r="D10" s="29" t="s">
        <v>270</v>
      </c>
      <c r="E10" s="28">
        <f>C10+F10-1</f>
        <v>330</v>
      </c>
      <c r="F10" s="27">
        <v>1</v>
      </c>
      <c r="G10" s="29" t="s">
        <v>242</v>
      </c>
      <c r="H10" s="30">
        <v>1</v>
      </c>
      <c r="I10" s="29"/>
      <c r="J10" s="28" t="s">
        <v>279</v>
      </c>
    </row>
    <row r="11" spans="1:10" ht="108.75" x14ac:dyDescent="0.5">
      <c r="A11" s="26">
        <f t="shared" si="2"/>
        <v>7</v>
      </c>
      <c r="B11" s="27" t="s">
        <v>262</v>
      </c>
      <c r="C11" s="27">
        <f>E10+1</f>
        <v>331</v>
      </c>
      <c r="D11" s="29" t="s">
        <v>270</v>
      </c>
      <c r="E11" s="28">
        <f>C11+F11-1</f>
        <v>331</v>
      </c>
      <c r="F11" s="27">
        <v>1</v>
      </c>
      <c r="G11" s="29" t="s">
        <v>242</v>
      </c>
      <c r="H11" s="30">
        <v>1</v>
      </c>
      <c r="I11" s="29"/>
      <c r="J11" s="28" t="s">
        <v>280</v>
      </c>
    </row>
    <row r="12" spans="1:10" x14ac:dyDescent="0.5">
      <c r="A12" s="26">
        <f t="shared" si="2"/>
        <v>8</v>
      </c>
      <c r="B12" s="27" t="s">
        <v>281</v>
      </c>
      <c r="C12" s="27">
        <f>E11+1</f>
        <v>332</v>
      </c>
      <c r="D12" s="29" t="s">
        <v>270</v>
      </c>
      <c r="E12" s="28">
        <f>C12+F12-1</f>
        <v>332</v>
      </c>
      <c r="F12" s="101">
        <v>1</v>
      </c>
      <c r="G12" s="29" t="s">
        <v>198</v>
      </c>
      <c r="H12" s="29"/>
      <c r="I12" s="29"/>
      <c r="J12" s="27" t="s">
        <v>282</v>
      </c>
    </row>
    <row r="13" spans="1:10" x14ac:dyDescent="0.5">
      <c r="A13" s="26"/>
      <c r="B13" s="27"/>
      <c r="C13" s="27"/>
      <c r="D13" s="29"/>
      <c r="E13" s="28"/>
      <c r="F13" s="27">
        <f>SUM(F4:F12)</f>
        <v>332</v>
      </c>
      <c r="G13" s="29"/>
      <c r="H13" s="29"/>
      <c r="I13" s="29"/>
      <c r="J13" s="28"/>
    </row>
    <row r="14" spans="1:10" x14ac:dyDescent="0.5">
      <c r="A14" s="26"/>
      <c r="B14" s="27"/>
      <c r="C14" s="27"/>
      <c r="D14" s="29"/>
      <c r="E14" s="28"/>
      <c r="F14" s="27"/>
      <c r="G14" s="29"/>
      <c r="H14" s="29"/>
      <c r="I14" s="29"/>
      <c r="J14" s="28"/>
    </row>
  </sheetData>
  <mergeCells count="1">
    <mergeCell ref="C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2"/>
  <sheetViews>
    <sheetView workbookViewId="0">
      <selection activeCell="D6" sqref="D6"/>
    </sheetView>
  </sheetViews>
  <sheetFormatPr defaultColWidth="9.140625" defaultRowHeight="12.75" x14ac:dyDescent="0.2"/>
  <cols>
    <col min="1" max="1" width="3.7109375" style="37" customWidth="1"/>
    <col min="2" max="2" width="30.7109375" style="38" customWidth="1"/>
    <col min="3" max="3" width="13.85546875" style="38" customWidth="1"/>
    <col min="4" max="4" width="13.42578125" style="38" customWidth="1"/>
    <col min="5" max="5" width="4.5703125" style="38" customWidth="1"/>
    <col min="6" max="7" width="34.140625" style="38" customWidth="1"/>
    <col min="8" max="8" width="9.140625" style="38"/>
    <col min="9" max="9" width="24.42578125" style="38" customWidth="1"/>
    <col min="10" max="16384" width="9.140625" style="38"/>
  </cols>
  <sheetData>
    <row r="1" spans="1:7" s="34" customFormat="1" x14ac:dyDescent="0.2">
      <c r="A1" s="33">
        <f>Main!A8</f>
        <v>4</v>
      </c>
      <c r="B1" s="33" t="str">
        <f>Main!B8</f>
        <v>Instrument Type</v>
      </c>
      <c r="C1" s="33"/>
      <c r="E1" s="35"/>
      <c r="G1" s="36" t="str">
        <f>CONCATENATE("File Name : ",Main!D8)</f>
        <v>File Name : instrumenttype.csv</v>
      </c>
    </row>
    <row r="2" spans="1:7" x14ac:dyDescent="0.2">
      <c r="B2" s="33" t="str">
        <f>Main!C8</f>
        <v>ข้อมูล Instrument Type</v>
      </c>
      <c r="E2" s="39"/>
      <c r="G2" s="54" t="s">
        <v>151</v>
      </c>
    </row>
    <row r="3" spans="1:7" x14ac:dyDescent="0.2">
      <c r="E3" s="39"/>
    </row>
    <row r="4" spans="1:7" s="39" customFormat="1" ht="38.25" x14ac:dyDescent="0.2">
      <c r="A4" s="40"/>
      <c r="B4" s="41" t="s">
        <v>152</v>
      </c>
      <c r="C4" s="41" t="s">
        <v>153</v>
      </c>
      <c r="D4" s="41" t="s">
        <v>154</v>
      </c>
      <c r="E4" s="41" t="s">
        <v>155</v>
      </c>
      <c r="F4" s="41" t="s">
        <v>5</v>
      </c>
      <c r="G4" s="41" t="s">
        <v>156</v>
      </c>
    </row>
    <row r="5" spans="1:7" x14ac:dyDescent="0.2">
      <c r="A5" s="42"/>
      <c r="B5" s="43" t="s">
        <v>157</v>
      </c>
      <c r="C5" s="44" t="s">
        <v>158</v>
      </c>
      <c r="D5" s="43"/>
      <c r="E5" s="43"/>
      <c r="F5" s="42" t="s">
        <v>159</v>
      </c>
      <c r="G5" s="42" t="s">
        <v>159</v>
      </c>
    </row>
    <row r="6" spans="1:7" ht="89.25" x14ac:dyDescent="0.2">
      <c r="A6" s="42">
        <v>1</v>
      </c>
      <c r="B6" s="43" t="s">
        <v>250</v>
      </c>
      <c r="C6" s="44" t="s">
        <v>158</v>
      </c>
      <c r="D6" s="63">
        <v>9</v>
      </c>
      <c r="E6" s="44"/>
      <c r="F6" s="43" t="s">
        <v>283</v>
      </c>
      <c r="G6" s="43" t="s">
        <v>284</v>
      </c>
    </row>
    <row r="7" spans="1:7" ht="25.5" x14ac:dyDescent="0.2">
      <c r="A7" s="42">
        <f>A6+1</f>
        <v>2</v>
      </c>
      <c r="B7" s="43" t="s">
        <v>244</v>
      </c>
      <c r="C7" s="44" t="s">
        <v>158</v>
      </c>
      <c r="D7" s="44">
        <v>5</v>
      </c>
      <c r="E7" s="44"/>
      <c r="F7" s="43" t="s">
        <v>245</v>
      </c>
      <c r="G7" s="43" t="s">
        <v>246</v>
      </c>
    </row>
    <row r="8" spans="1:7" ht="89.25" x14ac:dyDescent="0.2">
      <c r="A8" s="42">
        <f>A7+1</f>
        <v>3</v>
      </c>
      <c r="B8" s="43" t="s">
        <v>256</v>
      </c>
      <c r="C8" s="44" t="s">
        <v>158</v>
      </c>
      <c r="D8" s="44">
        <v>3</v>
      </c>
      <c r="E8" s="44"/>
      <c r="F8" s="43" t="s">
        <v>285</v>
      </c>
      <c r="G8" s="43" t="s">
        <v>286</v>
      </c>
    </row>
    <row r="9" spans="1:7" ht="102" x14ac:dyDescent="0.2">
      <c r="A9" s="42">
        <f>A8+1</f>
        <v>4</v>
      </c>
      <c r="B9" s="43" t="s">
        <v>287</v>
      </c>
      <c r="C9" s="44" t="s">
        <v>158</v>
      </c>
      <c r="D9" s="44">
        <v>128</v>
      </c>
      <c r="E9" s="44"/>
      <c r="F9" s="43" t="s">
        <v>288</v>
      </c>
      <c r="G9" s="43" t="s">
        <v>289</v>
      </c>
    </row>
    <row r="10" spans="1:7" x14ac:dyDescent="0.2">
      <c r="C10" s="47"/>
      <c r="D10" s="47"/>
      <c r="E10" s="47"/>
    </row>
    <row r="11" spans="1:7" x14ac:dyDescent="0.2">
      <c r="E11" s="47"/>
    </row>
    <row r="12" spans="1:7" x14ac:dyDescent="0.2">
      <c r="E12" s="47"/>
    </row>
    <row r="13" spans="1:7" x14ac:dyDescent="0.2">
      <c r="E13" s="47"/>
    </row>
    <row r="14" spans="1:7" x14ac:dyDescent="0.2">
      <c r="E14" s="47"/>
    </row>
    <row r="15" spans="1:7" x14ac:dyDescent="0.2">
      <c r="E15" s="47"/>
    </row>
    <row r="16" spans="1:7" x14ac:dyDescent="0.2">
      <c r="E16" s="47"/>
    </row>
    <row r="17" spans="3:5" x14ac:dyDescent="0.2">
      <c r="E17" s="47"/>
    </row>
    <row r="18" spans="3:5" x14ac:dyDescent="0.2">
      <c r="C18" s="47"/>
      <c r="D18" s="47"/>
      <c r="E18" s="47"/>
    </row>
    <row r="19" spans="3:5" x14ac:dyDescent="0.2">
      <c r="C19" s="47"/>
      <c r="D19" s="47"/>
      <c r="E19" s="47"/>
    </row>
    <row r="20" spans="3:5" x14ac:dyDescent="0.2">
      <c r="C20" s="47"/>
      <c r="D20" s="47"/>
      <c r="E20" s="47"/>
    </row>
    <row r="21" spans="3:5" x14ac:dyDescent="0.2">
      <c r="E21" s="47"/>
    </row>
    <row r="22" spans="3:5" x14ac:dyDescent="0.2">
      <c r="C22" s="48"/>
      <c r="E22" s="47"/>
    </row>
    <row r="23" spans="3:5" x14ac:dyDescent="0.2">
      <c r="C23" s="48"/>
      <c r="E23" s="47"/>
    </row>
    <row r="24" spans="3:5" x14ac:dyDescent="0.2">
      <c r="E24" s="47"/>
    </row>
    <row r="25" spans="3:5" x14ac:dyDescent="0.2">
      <c r="E25" s="47"/>
    </row>
    <row r="26" spans="3:5" x14ac:dyDescent="0.2">
      <c r="E26" s="47"/>
    </row>
    <row r="27" spans="3:5" x14ac:dyDescent="0.2">
      <c r="E27" s="47"/>
    </row>
    <row r="28" spans="3:5" x14ac:dyDescent="0.2">
      <c r="E28" s="47"/>
    </row>
    <row r="29" spans="3:5" x14ac:dyDescent="0.2">
      <c r="E29" s="47"/>
    </row>
    <row r="30" spans="3:5" x14ac:dyDescent="0.2">
      <c r="E30" s="47"/>
    </row>
    <row r="31" spans="3:5" x14ac:dyDescent="0.2">
      <c r="E31" s="47"/>
    </row>
    <row r="32" spans="3:5" x14ac:dyDescent="0.2">
      <c r="E32" s="47"/>
    </row>
    <row r="33" spans="5:5" x14ac:dyDescent="0.2">
      <c r="E33" s="47"/>
    </row>
    <row r="34" spans="5:5" x14ac:dyDescent="0.2">
      <c r="E34" s="47"/>
    </row>
    <row r="35" spans="5:5" x14ac:dyDescent="0.2">
      <c r="E35" s="47"/>
    </row>
    <row r="36" spans="5:5" x14ac:dyDescent="0.2">
      <c r="E36" s="47"/>
    </row>
    <row r="37" spans="5:5" x14ac:dyDescent="0.2">
      <c r="E37" s="47"/>
    </row>
    <row r="38" spans="5:5" x14ac:dyDescent="0.2">
      <c r="E38" s="47"/>
    </row>
    <row r="39" spans="5:5" x14ac:dyDescent="0.2">
      <c r="E39" s="47"/>
    </row>
    <row r="40" spans="5:5" x14ac:dyDescent="0.2">
      <c r="E40" s="47"/>
    </row>
    <row r="41" spans="5:5" x14ac:dyDescent="0.2">
      <c r="E41" s="47"/>
    </row>
    <row r="42" spans="5:5" x14ac:dyDescent="0.2">
      <c r="E42" s="47"/>
    </row>
    <row r="43" spans="5:5" x14ac:dyDescent="0.2">
      <c r="E43" s="47"/>
    </row>
    <row r="44" spans="5:5" x14ac:dyDescent="0.2">
      <c r="E44" s="47"/>
    </row>
    <row r="45" spans="5:5" x14ac:dyDescent="0.2">
      <c r="E45" s="47"/>
    </row>
    <row r="46" spans="5:5" x14ac:dyDescent="0.2">
      <c r="E46" s="47"/>
    </row>
    <row r="47" spans="5:5" x14ac:dyDescent="0.2">
      <c r="E47" s="47"/>
    </row>
    <row r="48" spans="5:5" x14ac:dyDescent="0.2">
      <c r="E48" s="47"/>
    </row>
    <row r="49" spans="4:5" x14ac:dyDescent="0.2">
      <c r="E49" s="47"/>
    </row>
    <row r="50" spans="4:5" x14ac:dyDescent="0.2">
      <c r="E50" s="47"/>
    </row>
    <row r="51" spans="4:5" x14ac:dyDescent="0.2">
      <c r="E51" s="47"/>
    </row>
    <row r="52" spans="4:5" x14ac:dyDescent="0.2">
      <c r="E52" s="47"/>
    </row>
    <row r="53" spans="4:5" x14ac:dyDescent="0.2">
      <c r="E53" s="47"/>
    </row>
    <row r="54" spans="4:5" x14ac:dyDescent="0.2">
      <c r="E54" s="47"/>
    </row>
    <row r="55" spans="4:5" x14ac:dyDescent="0.2">
      <c r="E55" s="47"/>
    </row>
    <row r="56" spans="4:5" x14ac:dyDescent="0.2">
      <c r="E56" s="47"/>
    </row>
    <row r="57" spans="4:5" x14ac:dyDescent="0.2">
      <c r="E57" s="47"/>
    </row>
    <row r="58" spans="4:5" x14ac:dyDescent="0.2">
      <c r="D58" s="38" t="s">
        <v>216</v>
      </c>
      <c r="E58" s="47"/>
    </row>
    <row r="59" spans="4:5" x14ac:dyDescent="0.2">
      <c r="E59" s="47"/>
    </row>
    <row r="60" spans="4:5" x14ac:dyDescent="0.2">
      <c r="E60" s="47"/>
    </row>
    <row r="61" spans="4:5" x14ac:dyDescent="0.2">
      <c r="E61" s="47"/>
    </row>
    <row r="62" spans="4:5" x14ac:dyDescent="0.2">
      <c r="E62" s="47"/>
    </row>
    <row r="63" spans="4:5" x14ac:dyDescent="0.2">
      <c r="E63" s="47"/>
    </row>
    <row r="64" spans="4:5" x14ac:dyDescent="0.2">
      <c r="E64" s="47"/>
    </row>
    <row r="65" spans="5:5" x14ac:dyDescent="0.2">
      <c r="E65" s="47"/>
    </row>
    <row r="66" spans="5:5" x14ac:dyDescent="0.2">
      <c r="E66" s="47"/>
    </row>
    <row r="67" spans="5:5" x14ac:dyDescent="0.2">
      <c r="E67" s="47"/>
    </row>
    <row r="68" spans="5:5" x14ac:dyDescent="0.2">
      <c r="E68" s="47"/>
    </row>
    <row r="69" spans="5:5" x14ac:dyDescent="0.2">
      <c r="E69" s="47"/>
    </row>
    <row r="70" spans="5:5" x14ac:dyDescent="0.2">
      <c r="E70" s="47"/>
    </row>
    <row r="71" spans="5:5" x14ac:dyDescent="0.2">
      <c r="E71" s="47"/>
    </row>
    <row r="72" spans="5:5" x14ac:dyDescent="0.2">
      <c r="E72" s="47"/>
    </row>
  </sheetData>
  <hyperlinks>
    <hyperlink ref="G2" location="'version-history'!A1" display="&lt;&lt; main" xr:uid="{00000000-0004-0000-08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7"/>
  <sheetViews>
    <sheetView workbookViewId="0">
      <selection activeCell="B8" sqref="B8:G8"/>
    </sheetView>
  </sheetViews>
  <sheetFormatPr defaultColWidth="9.140625" defaultRowHeight="12.75" x14ac:dyDescent="0.2"/>
  <cols>
    <col min="1" max="1" width="3.7109375" style="37" customWidth="1"/>
    <col min="2" max="2" width="30.7109375" style="38" customWidth="1"/>
    <col min="3" max="3" width="13.85546875" style="38" customWidth="1"/>
    <col min="4" max="4" width="13.42578125" style="38" customWidth="1"/>
    <col min="5" max="5" width="4.5703125" style="38" customWidth="1"/>
    <col min="6" max="7" width="34.140625" style="38" customWidth="1"/>
    <col min="8" max="16384" width="9.140625" style="38"/>
  </cols>
  <sheetData>
    <row r="1" spans="1:8" s="34" customFormat="1" x14ac:dyDescent="0.2">
      <c r="A1" s="33">
        <f>Main!A9</f>
        <v>5</v>
      </c>
      <c r="B1" s="33" t="str">
        <f>Main!B9</f>
        <v>Market List</v>
      </c>
      <c r="C1" s="33"/>
      <c r="E1" s="35"/>
      <c r="G1" s="36" t="str">
        <f>CONCATENATE("File Name : ",Main!D9)</f>
        <v>File Name : marketlist.csv</v>
      </c>
    </row>
    <row r="2" spans="1:8" x14ac:dyDescent="0.2">
      <c r="B2" s="33" t="str">
        <f>Main!C9</f>
        <v>ข้อมูล  Market List</v>
      </c>
      <c r="E2" s="39"/>
      <c r="G2" s="54" t="s">
        <v>151</v>
      </c>
    </row>
    <row r="3" spans="1:8" x14ac:dyDescent="0.2">
      <c r="E3" s="39"/>
    </row>
    <row r="4" spans="1:8" s="39" customFormat="1" ht="38.25" x14ac:dyDescent="0.2">
      <c r="A4" s="40"/>
      <c r="B4" s="41" t="s">
        <v>152</v>
      </c>
      <c r="C4" s="41" t="s">
        <v>153</v>
      </c>
      <c r="D4" s="41" t="s">
        <v>154</v>
      </c>
      <c r="E4" s="41" t="s">
        <v>155</v>
      </c>
      <c r="F4" s="41" t="s">
        <v>5</v>
      </c>
      <c r="G4" s="41" t="s">
        <v>156</v>
      </c>
    </row>
    <row r="5" spans="1:8" x14ac:dyDescent="0.2">
      <c r="A5" s="42"/>
      <c r="B5" s="43" t="s">
        <v>157</v>
      </c>
      <c r="C5" s="44" t="s">
        <v>158</v>
      </c>
      <c r="D5" s="43"/>
      <c r="E5" s="43"/>
      <c r="F5" s="42" t="s">
        <v>159</v>
      </c>
      <c r="G5" s="42" t="s">
        <v>159</v>
      </c>
    </row>
    <row r="6" spans="1:8" ht="76.5" x14ac:dyDescent="0.2">
      <c r="A6" s="42">
        <v>1</v>
      </c>
      <c r="B6" s="143" t="s">
        <v>247</v>
      </c>
      <c r="C6" s="44" t="s">
        <v>158</v>
      </c>
      <c r="D6" s="141">
        <v>7</v>
      </c>
      <c r="E6" s="44">
        <v>1</v>
      </c>
      <c r="F6" s="43" t="s">
        <v>290</v>
      </c>
      <c r="G6" s="142" t="s">
        <v>291</v>
      </c>
      <c r="H6" s="47"/>
    </row>
    <row r="7" spans="1:8" x14ac:dyDescent="0.2">
      <c r="A7" s="42"/>
      <c r="B7" s="58" t="s">
        <v>278</v>
      </c>
      <c r="C7" s="59" t="s">
        <v>164</v>
      </c>
      <c r="D7" s="59" t="s">
        <v>165</v>
      </c>
      <c r="E7" s="59"/>
      <c r="F7" s="58" t="s">
        <v>278</v>
      </c>
      <c r="G7" s="58" t="s">
        <v>273</v>
      </c>
    </row>
    <row r="8" spans="1:8" ht="37.5" customHeight="1" x14ac:dyDescent="0.2">
      <c r="A8" s="42">
        <f>A6+1</f>
        <v>2</v>
      </c>
      <c r="B8" s="62" t="s">
        <v>244</v>
      </c>
      <c r="C8" s="63" t="s">
        <v>158</v>
      </c>
      <c r="D8" s="63">
        <v>5</v>
      </c>
      <c r="E8" s="63"/>
      <c r="F8" s="62" t="s">
        <v>245</v>
      </c>
      <c r="G8" s="62" t="s">
        <v>246</v>
      </c>
    </row>
    <row r="9" spans="1:8" ht="51" x14ac:dyDescent="0.2">
      <c r="A9" s="42">
        <f>A8+1</f>
        <v>3</v>
      </c>
      <c r="B9" s="62" t="s">
        <v>292</v>
      </c>
      <c r="C9" s="63" t="s">
        <v>158</v>
      </c>
      <c r="D9" s="63">
        <v>1</v>
      </c>
      <c r="E9" s="62"/>
      <c r="F9" s="62" t="s">
        <v>195</v>
      </c>
      <c r="G9" s="62" t="s">
        <v>196</v>
      </c>
    </row>
    <row r="10" spans="1:8" ht="127.5" x14ac:dyDescent="0.2">
      <c r="A10" s="42">
        <f>A9+1</f>
        <v>4</v>
      </c>
      <c r="B10" s="43" t="s">
        <v>293</v>
      </c>
      <c r="C10" s="44" t="s">
        <v>158</v>
      </c>
      <c r="D10" s="44">
        <v>128</v>
      </c>
      <c r="E10" s="44"/>
      <c r="F10" s="46" t="s">
        <v>294</v>
      </c>
      <c r="G10" s="46" t="s">
        <v>295</v>
      </c>
      <c r="H10" s="47"/>
    </row>
    <row r="11" spans="1:8" ht="114.75" x14ac:dyDescent="0.2">
      <c r="A11" s="42"/>
      <c r="B11" s="58" t="s">
        <v>296</v>
      </c>
      <c r="C11" s="59" t="s">
        <v>158</v>
      </c>
      <c r="D11" s="59"/>
      <c r="E11" s="59"/>
      <c r="F11" s="85"/>
      <c r="G11" s="86" t="s">
        <v>297</v>
      </c>
    </row>
    <row r="12" spans="1:8" x14ac:dyDescent="0.2">
      <c r="A12" s="42"/>
      <c r="B12" s="58" t="s">
        <v>298</v>
      </c>
      <c r="C12" s="59" t="s">
        <v>164</v>
      </c>
      <c r="D12" s="59"/>
      <c r="E12" s="59"/>
      <c r="F12" s="85"/>
      <c r="G12" s="86" t="s">
        <v>299</v>
      </c>
    </row>
    <row r="13" spans="1:8" ht="38.25" x14ac:dyDescent="0.2">
      <c r="A13" s="42"/>
      <c r="B13" s="58" t="s">
        <v>300</v>
      </c>
      <c r="C13" s="59" t="s">
        <v>158</v>
      </c>
      <c r="D13" s="59"/>
      <c r="E13" s="59"/>
      <c r="F13" s="85"/>
      <c r="G13" s="86" t="s">
        <v>301</v>
      </c>
    </row>
    <row r="14" spans="1:8" ht="25.5" x14ac:dyDescent="0.2">
      <c r="A14" s="42"/>
      <c r="B14" s="58" t="s">
        <v>213</v>
      </c>
      <c r="C14" s="58"/>
      <c r="D14" s="58"/>
      <c r="E14" s="58"/>
      <c r="F14" s="58" t="s">
        <v>214</v>
      </c>
      <c r="G14" s="58" t="s">
        <v>215</v>
      </c>
    </row>
    <row r="15" spans="1:8" x14ac:dyDescent="0.2">
      <c r="C15" s="47"/>
      <c r="D15" s="47"/>
      <c r="E15" s="47"/>
    </row>
    <row r="16" spans="1:8" x14ac:dyDescent="0.2">
      <c r="E16" s="47"/>
    </row>
    <row r="17" spans="3:5" x14ac:dyDescent="0.2">
      <c r="E17" s="47"/>
    </row>
    <row r="18" spans="3:5" x14ac:dyDescent="0.2">
      <c r="E18" s="47"/>
    </row>
    <row r="19" spans="3:5" x14ac:dyDescent="0.2">
      <c r="E19" s="47"/>
    </row>
    <row r="20" spans="3:5" x14ac:dyDescent="0.2">
      <c r="E20" s="47"/>
    </row>
    <row r="21" spans="3:5" x14ac:dyDescent="0.2">
      <c r="E21" s="47"/>
    </row>
    <row r="22" spans="3:5" x14ac:dyDescent="0.2">
      <c r="E22" s="47"/>
    </row>
    <row r="23" spans="3:5" x14ac:dyDescent="0.2">
      <c r="C23" s="47"/>
      <c r="D23" s="47"/>
      <c r="E23" s="47"/>
    </row>
    <row r="24" spans="3:5" x14ac:dyDescent="0.2">
      <c r="C24" s="47"/>
      <c r="D24" s="47"/>
      <c r="E24" s="47"/>
    </row>
    <row r="25" spans="3:5" x14ac:dyDescent="0.2">
      <c r="C25" s="47"/>
      <c r="D25" s="47"/>
      <c r="E25" s="47"/>
    </row>
    <row r="26" spans="3:5" x14ac:dyDescent="0.2">
      <c r="E26" s="47"/>
    </row>
    <row r="27" spans="3:5" x14ac:dyDescent="0.2">
      <c r="C27" s="48"/>
      <c r="E27" s="47"/>
    </row>
    <row r="28" spans="3:5" x14ac:dyDescent="0.2">
      <c r="C28" s="48"/>
      <c r="E28" s="47"/>
    </row>
    <row r="29" spans="3:5" x14ac:dyDescent="0.2">
      <c r="E29" s="47"/>
    </row>
    <row r="30" spans="3:5" x14ac:dyDescent="0.2">
      <c r="E30" s="47"/>
    </row>
    <row r="31" spans="3:5" x14ac:dyDescent="0.2">
      <c r="E31" s="47"/>
    </row>
    <row r="32" spans="3:5" x14ac:dyDescent="0.2">
      <c r="E32" s="47"/>
    </row>
    <row r="33" spans="5:5" x14ac:dyDescent="0.2">
      <c r="E33" s="47"/>
    </row>
    <row r="34" spans="5:5" x14ac:dyDescent="0.2">
      <c r="E34" s="47"/>
    </row>
    <row r="35" spans="5:5" x14ac:dyDescent="0.2">
      <c r="E35" s="47"/>
    </row>
    <row r="36" spans="5:5" x14ac:dyDescent="0.2">
      <c r="E36" s="47"/>
    </row>
    <row r="37" spans="5:5" x14ac:dyDescent="0.2">
      <c r="E37" s="47"/>
    </row>
    <row r="38" spans="5:5" x14ac:dyDescent="0.2">
      <c r="E38" s="47"/>
    </row>
    <row r="39" spans="5:5" x14ac:dyDescent="0.2">
      <c r="E39" s="47"/>
    </row>
    <row r="40" spans="5:5" x14ac:dyDescent="0.2">
      <c r="E40" s="47"/>
    </row>
    <row r="41" spans="5:5" x14ac:dyDescent="0.2">
      <c r="E41" s="47"/>
    </row>
    <row r="42" spans="5:5" x14ac:dyDescent="0.2">
      <c r="E42" s="47"/>
    </row>
    <row r="43" spans="5:5" x14ac:dyDescent="0.2">
      <c r="E43" s="47"/>
    </row>
    <row r="44" spans="5:5" x14ac:dyDescent="0.2">
      <c r="E44" s="47"/>
    </row>
    <row r="45" spans="5:5" x14ac:dyDescent="0.2">
      <c r="E45" s="47"/>
    </row>
    <row r="46" spans="5:5" x14ac:dyDescent="0.2">
      <c r="E46" s="47"/>
    </row>
    <row r="47" spans="5:5" x14ac:dyDescent="0.2">
      <c r="E47" s="47"/>
    </row>
    <row r="48" spans="5:5" x14ac:dyDescent="0.2">
      <c r="E48" s="47"/>
    </row>
    <row r="49" spans="4:5" x14ac:dyDescent="0.2">
      <c r="E49" s="47"/>
    </row>
    <row r="50" spans="4:5" x14ac:dyDescent="0.2">
      <c r="E50" s="47"/>
    </row>
    <row r="51" spans="4:5" x14ac:dyDescent="0.2">
      <c r="E51" s="47"/>
    </row>
    <row r="52" spans="4:5" x14ac:dyDescent="0.2">
      <c r="E52" s="47"/>
    </row>
    <row r="53" spans="4:5" x14ac:dyDescent="0.2">
      <c r="E53" s="47"/>
    </row>
    <row r="54" spans="4:5" x14ac:dyDescent="0.2">
      <c r="E54" s="47"/>
    </row>
    <row r="55" spans="4:5" x14ac:dyDescent="0.2">
      <c r="E55" s="47"/>
    </row>
    <row r="56" spans="4:5" x14ac:dyDescent="0.2">
      <c r="E56" s="47"/>
    </row>
    <row r="57" spans="4:5" x14ac:dyDescent="0.2">
      <c r="E57" s="47"/>
    </row>
    <row r="58" spans="4:5" x14ac:dyDescent="0.2">
      <c r="E58" s="47"/>
    </row>
    <row r="59" spans="4:5" x14ac:dyDescent="0.2">
      <c r="E59" s="47"/>
    </row>
    <row r="60" spans="4:5" x14ac:dyDescent="0.2">
      <c r="E60" s="47"/>
    </row>
    <row r="61" spans="4:5" x14ac:dyDescent="0.2">
      <c r="E61" s="47"/>
    </row>
    <row r="62" spans="4:5" x14ac:dyDescent="0.2">
      <c r="E62" s="47"/>
    </row>
    <row r="63" spans="4:5" x14ac:dyDescent="0.2">
      <c r="D63" s="38" t="s">
        <v>216</v>
      </c>
      <c r="E63" s="47"/>
    </row>
    <row r="64" spans="4:5" x14ac:dyDescent="0.2">
      <c r="E64" s="47"/>
    </row>
    <row r="65" spans="5:5" x14ac:dyDescent="0.2">
      <c r="E65" s="47"/>
    </row>
    <row r="66" spans="5:5" x14ac:dyDescent="0.2">
      <c r="E66" s="47"/>
    </row>
    <row r="67" spans="5:5" x14ac:dyDescent="0.2">
      <c r="E67" s="47"/>
    </row>
    <row r="68" spans="5:5" x14ac:dyDescent="0.2">
      <c r="E68" s="47"/>
    </row>
    <row r="69" spans="5:5" x14ac:dyDescent="0.2">
      <c r="E69" s="47"/>
    </row>
    <row r="70" spans="5:5" x14ac:dyDescent="0.2">
      <c r="E70" s="47"/>
    </row>
    <row r="71" spans="5:5" x14ac:dyDescent="0.2">
      <c r="E71" s="47"/>
    </row>
    <row r="72" spans="5:5" x14ac:dyDescent="0.2">
      <c r="E72" s="47"/>
    </row>
    <row r="73" spans="5:5" x14ac:dyDescent="0.2">
      <c r="E73" s="47"/>
    </row>
    <row r="74" spans="5:5" x14ac:dyDescent="0.2">
      <c r="E74" s="47"/>
    </row>
    <row r="75" spans="5:5" x14ac:dyDescent="0.2">
      <c r="E75" s="47"/>
    </row>
    <row r="76" spans="5:5" x14ac:dyDescent="0.2">
      <c r="E76" s="47"/>
    </row>
    <row r="77" spans="5:5" x14ac:dyDescent="0.2">
      <c r="E77" s="47"/>
    </row>
  </sheetData>
  <hyperlinks>
    <hyperlink ref="G2" location="'version-history'!A1" display="&lt;&lt; main" xr:uid="{00000000-0004-0000-09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D0570AF8CEF94293277D8A21FC2CD7" ma:contentTypeVersion="0" ma:contentTypeDescription="Create a new document." ma:contentTypeScope="" ma:versionID="37dc40813ed4499ba6e8be74ce2b2410">
  <xsd:schema xmlns:xsd="http://www.w3.org/2001/XMLSchema" xmlns:p="http://schemas.microsoft.com/office/2006/metadata/properties" targetNamespace="http://schemas.microsoft.com/office/2006/metadata/properties" ma:root="true" ma:fieldsID="cb5169357a7bc88f822a3e5bd25b68d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.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841803-03CA-4A79-826A-1A4A4D00F3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FE1F904-1D60-4A5A-AD9E-892C13F879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E2033D-F8CB-4D40-B0A2-E497CF4931A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736A00E-32B0-4E9A-83C6-75571E37A9B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version-history</vt:lpstr>
      <vt:lpstr>Hide</vt:lpstr>
      <vt:lpstr>Main</vt:lpstr>
      <vt:lpstr>series</vt:lpstr>
      <vt:lpstr>underlying</vt:lpstr>
      <vt:lpstr>instrumentclass</vt:lpstr>
      <vt:lpstr>segment(cancel)</vt:lpstr>
      <vt:lpstr>instrumenttype</vt:lpstr>
      <vt:lpstr>marketlist</vt:lpstr>
      <vt:lpstr>market</vt:lpstr>
      <vt:lpstr>tfd_cust</vt:lpstr>
      <vt:lpstr>tfd_broker</vt:lpstr>
      <vt:lpstr>tfd_exchange(cancel)</vt:lpstr>
      <vt:lpstr>tfd_list(cancel)</vt:lpstr>
      <vt:lpstr>tfd_instrumentclass</vt:lpstr>
      <vt:lpstr>tfd_series</vt:lpstr>
      <vt:lpstr>tfd_session</vt:lpstr>
      <vt:lpstr>tfnews</vt:lpstr>
      <vt:lpstr>tfnewstmpl</vt:lpstr>
      <vt:lpstr>tf_sign</vt:lpstr>
      <vt:lpstr>tfm_parti</vt:lpstr>
      <vt:lpstr>tfchgseries</vt:lpstr>
      <vt:lpstr>tfchgparti</vt:lpstr>
      <vt:lpstr>tfadjfactor</vt:lpstr>
      <vt:lpstr>News Template Type</vt:lpstr>
      <vt:lpstr>Product Codes</vt:lpstr>
      <vt:lpstr>CorporateAction Type</vt:lpstr>
      <vt:lpstr>'Product Codes'!Print_Area</vt:lpstr>
    </vt:vector>
  </TitlesOfParts>
  <Manager/>
  <Company>SET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เอกสารแนบ</dc:title>
  <dc:subject/>
  <dc:creator>SETs</dc:creator>
  <cp:keywords/>
  <dc:description/>
  <cp:lastModifiedBy>JETTANA PATTAYAKORN</cp:lastModifiedBy>
  <cp:revision/>
  <dcterms:created xsi:type="dcterms:W3CDTF">2009-06-16T03:35:33Z</dcterms:created>
  <dcterms:modified xsi:type="dcterms:W3CDTF">2023-05-03T04:02:47Z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526600.000000000</vt:lpwstr>
  </property>
</Properties>
</file>